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elissa.cossentino\Desktop\CORONAVIRUS\Nouveau site\"/>
    </mc:Choice>
  </mc:AlternateContent>
  <xr:revisionPtr revIDLastSave="0" documentId="8_{10712784-0190-4CBD-8401-F7BE4D92354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lan de liquidités " sheetId="22" r:id="rId1"/>
    <sheet name="Feuil1" sheetId="39" r:id="rId2"/>
  </sheets>
  <definedNames>
    <definedName name="AAA" localSheetId="0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AAA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_xlnm.Database">#REF!</definedName>
    <definedName name="rggre">#REF!</definedName>
    <definedName name="wrn.IMPRESSION._.TOTALE." localSheetId="0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wrn.IMPRESSION._.TOTALE.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x" localSheetId="0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x" hidden="1">{#N/A,#N/A,FALSE,"SAISIE SALAIRES";#N/A,#N/A,FALSE,"FACTURE PM TUBES";#N/A,#N/A,FALSE,"FACTURE PM INOX";#N/A,#N/A,FALSE,"FACTURE QUALIDENT";#N/A,#N/A,FALSE,"FACTURE SYDOR";#N/A,#N/A,FALSE,"FACTURE TRAIMET";#N/A,#N/A,FALSE,"FACTURE PRECIMET-TUBES";#N/A,#N/A,FALSE,"FACTURE PRECIMET- INOX";#N/A,#N/A,FALSE,"FACTURE QUALIDENT-PX";#N/A,#N/A,FALSE,"FACTURE SYDOR-PX";#N/A,#N/A,FALSE,"FACTURE TRAIMET-PX"}</definedName>
    <definedName name="_xlnm.Print_Area" localSheetId="0">'plan de liquidités '!$A$1:$T$156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22" l="1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Q97" i="22"/>
  <c r="R97" i="22"/>
  <c r="S97" i="22"/>
  <c r="T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R98" i="22"/>
  <c r="S98" i="22"/>
  <c r="T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Q99" i="22"/>
  <c r="R99" i="22"/>
  <c r="S99" i="22"/>
  <c r="T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S100" i="22"/>
  <c r="T100" i="22"/>
  <c r="B98" i="22"/>
  <c r="B99" i="22"/>
  <c r="B100" i="22"/>
  <c r="C57" i="22" l="1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B57" i="22"/>
  <c r="C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B61" i="22"/>
  <c r="R46" i="22"/>
  <c r="S46" i="22"/>
  <c r="T46" i="22"/>
  <c r="O46" i="22"/>
  <c r="P46" i="22"/>
  <c r="Q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B46" i="22"/>
  <c r="N13" i="22" l="1"/>
  <c r="O13" i="22"/>
  <c r="P13" i="22"/>
  <c r="Q13" i="22"/>
  <c r="R13" i="22"/>
  <c r="S13" i="22"/>
  <c r="T13" i="22"/>
  <c r="J13" i="22"/>
  <c r="K13" i="22"/>
  <c r="L13" i="22"/>
  <c r="M13" i="22"/>
  <c r="B13" i="22"/>
  <c r="C13" i="22"/>
  <c r="D13" i="22"/>
  <c r="E13" i="22"/>
  <c r="F13" i="22"/>
  <c r="G13" i="22"/>
  <c r="H13" i="22"/>
  <c r="I13" i="22"/>
  <c r="B82" i="22"/>
  <c r="B174" i="22" s="1"/>
  <c r="C82" i="22"/>
  <c r="C174" i="22" s="1"/>
  <c r="D82" i="22"/>
  <c r="D174" i="22" s="1"/>
  <c r="E82" i="22"/>
  <c r="E174" i="22" s="1"/>
  <c r="F82" i="22"/>
  <c r="F174" i="22" s="1"/>
  <c r="G82" i="22"/>
  <c r="G174" i="22" s="1"/>
  <c r="H82" i="22"/>
  <c r="H174" i="22" s="1"/>
  <c r="I82" i="22"/>
  <c r="I174" i="22" s="1"/>
  <c r="J82" i="22"/>
  <c r="J174" i="22" s="1"/>
  <c r="K82" i="22"/>
  <c r="K174" i="22" s="1"/>
  <c r="L82" i="22"/>
  <c r="L174" i="22" s="1"/>
  <c r="M82" i="22"/>
  <c r="M174" i="22" s="1"/>
  <c r="N82" i="22"/>
  <c r="N174" i="22" s="1"/>
  <c r="O82" i="22"/>
  <c r="O174" i="22" s="1"/>
  <c r="P82" i="22"/>
  <c r="P174" i="22" s="1"/>
  <c r="Q82" i="22"/>
  <c r="Q174" i="22" s="1"/>
  <c r="R82" i="22"/>
  <c r="R174" i="22" s="1"/>
  <c r="S82" i="22"/>
  <c r="S174" i="22" s="1"/>
  <c r="T82" i="22"/>
  <c r="T174" i="22" s="1"/>
  <c r="B30" i="22" l="1"/>
  <c r="E30" i="22"/>
  <c r="F30" i="22"/>
  <c r="I30" i="22"/>
  <c r="J30" i="22"/>
  <c r="M30" i="22"/>
  <c r="N30" i="22"/>
  <c r="Q30" i="22"/>
  <c r="R30" i="22"/>
  <c r="T12" i="22"/>
  <c r="T30" i="22"/>
  <c r="T41" i="22"/>
  <c r="T51" i="22"/>
  <c r="T94" i="22"/>
  <c r="T101" i="22"/>
  <c r="T106" i="22"/>
  <c r="I12" i="22"/>
  <c r="J12" i="22"/>
  <c r="K12" i="22"/>
  <c r="L12" i="22"/>
  <c r="M12" i="22"/>
  <c r="N12" i="22"/>
  <c r="O12" i="22"/>
  <c r="P12" i="22"/>
  <c r="Q12" i="22"/>
  <c r="R12" i="22"/>
  <c r="S12" i="22"/>
  <c r="K30" i="22"/>
  <c r="L30" i="22"/>
  <c r="O30" i="22"/>
  <c r="P30" i="22"/>
  <c r="S30" i="22"/>
  <c r="I41" i="22"/>
  <c r="J41" i="22"/>
  <c r="K41" i="22"/>
  <c r="L41" i="22"/>
  <c r="M41" i="22"/>
  <c r="N41" i="22"/>
  <c r="O41" i="22"/>
  <c r="P41" i="22"/>
  <c r="Q41" i="22"/>
  <c r="R41" i="22"/>
  <c r="S41" i="22"/>
  <c r="I51" i="22"/>
  <c r="J51" i="22"/>
  <c r="K51" i="22"/>
  <c r="L51" i="22"/>
  <c r="M51" i="22"/>
  <c r="N51" i="22"/>
  <c r="O51" i="22"/>
  <c r="P51" i="22"/>
  <c r="Q51" i="22"/>
  <c r="R51" i="22"/>
  <c r="S51" i="22"/>
  <c r="K94" i="22"/>
  <c r="N94" i="22"/>
  <c r="Q94" i="22"/>
  <c r="I101" i="22"/>
  <c r="J101" i="22"/>
  <c r="K101" i="22"/>
  <c r="L101" i="22"/>
  <c r="M101" i="22"/>
  <c r="N101" i="22"/>
  <c r="O101" i="22"/>
  <c r="P101" i="22"/>
  <c r="Q101" i="22"/>
  <c r="R101" i="22"/>
  <c r="S101" i="22"/>
  <c r="I106" i="22"/>
  <c r="J106" i="22"/>
  <c r="K106" i="22"/>
  <c r="L106" i="22"/>
  <c r="M106" i="22"/>
  <c r="N106" i="22"/>
  <c r="O106" i="22"/>
  <c r="P106" i="22"/>
  <c r="Q106" i="22"/>
  <c r="R106" i="22"/>
  <c r="S106" i="22"/>
  <c r="B106" i="22"/>
  <c r="C106" i="22"/>
  <c r="D106" i="22"/>
  <c r="E106" i="22"/>
  <c r="F106" i="22"/>
  <c r="G106" i="22"/>
  <c r="H106" i="22"/>
  <c r="H101" i="22"/>
  <c r="B97" i="22"/>
  <c r="C94" i="22"/>
  <c r="E94" i="22"/>
  <c r="B88" i="22"/>
  <c r="C88" i="22"/>
  <c r="D88" i="22"/>
  <c r="E88" i="22"/>
  <c r="F88" i="22"/>
  <c r="G88" i="22"/>
  <c r="H88" i="22"/>
  <c r="B12" i="22"/>
  <c r="C12" i="22"/>
  <c r="D12" i="22"/>
  <c r="E12" i="22"/>
  <c r="F12" i="22"/>
  <c r="G12" i="22"/>
  <c r="G15" i="22" s="1"/>
  <c r="G19" i="22" s="1"/>
  <c r="H12" i="22"/>
  <c r="C30" i="22"/>
  <c r="D30" i="22"/>
  <c r="G30" i="22"/>
  <c r="H30" i="22"/>
  <c r="B41" i="22"/>
  <c r="C41" i="22"/>
  <c r="D41" i="22"/>
  <c r="E41" i="22"/>
  <c r="F41" i="22"/>
  <c r="G41" i="22"/>
  <c r="H41" i="22"/>
  <c r="B51" i="22"/>
  <c r="C51" i="22"/>
  <c r="D51" i="22"/>
  <c r="E51" i="22"/>
  <c r="F51" i="22"/>
  <c r="G51" i="22"/>
  <c r="H51" i="22"/>
  <c r="B7" i="22"/>
  <c r="B101" i="22" l="1"/>
  <c r="F94" i="22"/>
  <c r="D94" i="22"/>
  <c r="H94" i="22"/>
  <c r="H108" i="22" s="1"/>
  <c r="G94" i="22"/>
  <c r="G101" i="22"/>
  <c r="C101" i="22"/>
  <c r="C108" i="22" s="1"/>
  <c r="R88" i="22"/>
  <c r="S88" i="22"/>
  <c r="Q15" i="22"/>
  <c r="Q18" i="22" s="1"/>
  <c r="O88" i="22"/>
  <c r="M15" i="22"/>
  <c r="M18" i="22" s="1"/>
  <c r="F101" i="22"/>
  <c r="T88" i="22"/>
  <c r="T108" i="22" s="1"/>
  <c r="E101" i="22"/>
  <c r="E108" i="22" s="1"/>
  <c r="M94" i="22"/>
  <c r="K88" i="22"/>
  <c r="K108" i="22" s="1"/>
  <c r="I15" i="22"/>
  <c r="I18" i="22" s="1"/>
  <c r="D101" i="22"/>
  <c r="I94" i="22"/>
  <c r="B94" i="22"/>
  <c r="O94" i="22"/>
  <c r="N88" i="22"/>
  <c r="N108" i="22" s="1"/>
  <c r="J88" i="22"/>
  <c r="P15" i="22"/>
  <c r="P21" i="22" s="1"/>
  <c r="L15" i="22"/>
  <c r="L19" i="22" s="1"/>
  <c r="P94" i="22"/>
  <c r="L94" i="22"/>
  <c r="S94" i="22"/>
  <c r="J94" i="22"/>
  <c r="Q88" i="22"/>
  <c r="Q108" i="22" s="1"/>
  <c r="M88" i="22"/>
  <c r="I88" i="22"/>
  <c r="R94" i="22"/>
  <c r="C15" i="22"/>
  <c r="C19" i="22" s="1"/>
  <c r="S15" i="22"/>
  <c r="S19" i="22" s="1"/>
  <c r="O15" i="22"/>
  <c r="O20" i="22" s="1"/>
  <c r="K15" i="22"/>
  <c r="K20" i="22" s="1"/>
  <c r="T15" i="22"/>
  <c r="T17" i="22" s="1"/>
  <c r="E15" i="22"/>
  <c r="E19" i="22" s="1"/>
  <c r="R15" i="22"/>
  <c r="R20" i="22" s="1"/>
  <c r="N15" i="22"/>
  <c r="N20" i="22" s="1"/>
  <c r="J15" i="22"/>
  <c r="J19" i="22" s="1"/>
  <c r="P88" i="22"/>
  <c r="L88" i="22"/>
  <c r="H15" i="22"/>
  <c r="H21" i="22" s="1"/>
  <c r="D15" i="22"/>
  <c r="D18" i="22" s="1"/>
  <c r="F15" i="22"/>
  <c r="F17" i="22" s="1"/>
  <c r="B15" i="22"/>
  <c r="G20" i="22"/>
  <c r="G17" i="22"/>
  <c r="G18" i="22"/>
  <c r="G21" i="22"/>
  <c r="B18" i="22" l="1"/>
  <c r="B17" i="22"/>
  <c r="D108" i="22"/>
  <c r="B108" i="22"/>
  <c r="F108" i="22"/>
  <c r="G108" i="22"/>
  <c r="S108" i="22"/>
  <c r="M108" i="22"/>
  <c r="R108" i="22"/>
  <c r="Q21" i="22"/>
  <c r="O108" i="22"/>
  <c r="I108" i="22"/>
  <c r="M21" i="22"/>
  <c r="M20" i="22"/>
  <c r="L20" i="22"/>
  <c r="M19" i="22"/>
  <c r="M17" i="22"/>
  <c r="Q17" i="22"/>
  <c r="I21" i="22"/>
  <c r="Q19" i="22"/>
  <c r="Q20" i="22"/>
  <c r="I19" i="22"/>
  <c r="C17" i="22"/>
  <c r="G22" i="22"/>
  <c r="G42" i="22" s="1"/>
  <c r="J108" i="22"/>
  <c r="I17" i="22"/>
  <c r="P18" i="22"/>
  <c r="L108" i="22"/>
  <c r="P19" i="22"/>
  <c r="I20" i="22"/>
  <c r="S20" i="22"/>
  <c r="P17" i="22"/>
  <c r="N21" i="22"/>
  <c r="C21" i="22"/>
  <c r="L21" i="22"/>
  <c r="C18" i="22"/>
  <c r="L18" i="22"/>
  <c r="L17" i="22"/>
  <c r="P20" i="22"/>
  <c r="C20" i="22"/>
  <c r="K18" i="22"/>
  <c r="R18" i="22"/>
  <c r="P108" i="22"/>
  <c r="O19" i="22"/>
  <c r="S21" i="22"/>
  <c r="E21" i="22"/>
  <c r="R21" i="22"/>
  <c r="K17" i="22"/>
  <c r="N19" i="22"/>
  <c r="O17" i="22"/>
  <c r="R19" i="22"/>
  <c r="O18" i="22"/>
  <c r="O21" i="22"/>
  <c r="R17" i="22"/>
  <c r="J17" i="22"/>
  <c r="K19" i="22"/>
  <c r="T20" i="22"/>
  <c r="J20" i="22"/>
  <c r="N18" i="22"/>
  <c r="K21" i="22"/>
  <c r="T18" i="22"/>
  <c r="N17" i="22"/>
  <c r="E17" i="22"/>
  <c r="S17" i="22"/>
  <c r="E20" i="22"/>
  <c r="S18" i="22"/>
  <c r="T21" i="22"/>
  <c r="T19" i="22"/>
  <c r="J21" i="22"/>
  <c r="E18" i="22"/>
  <c r="J18" i="22"/>
  <c r="D17" i="22"/>
  <c r="D20" i="22"/>
  <c r="D19" i="22"/>
  <c r="D21" i="22"/>
  <c r="H17" i="22"/>
  <c r="H19" i="22"/>
  <c r="H18" i="22"/>
  <c r="H20" i="22"/>
  <c r="B21" i="22"/>
  <c r="B20" i="22"/>
  <c r="B19" i="22"/>
  <c r="F20" i="22"/>
  <c r="F19" i="22"/>
  <c r="F18" i="22"/>
  <c r="F21" i="22"/>
  <c r="M22" i="22" l="1"/>
  <c r="M42" i="22" s="1"/>
  <c r="Q22" i="22"/>
  <c r="Q42" i="22" s="1"/>
  <c r="O22" i="22"/>
  <c r="O42" i="22" s="1"/>
  <c r="E22" i="22"/>
  <c r="E42" i="22" s="1"/>
  <c r="C22" i="22"/>
  <c r="C42" i="22" s="1"/>
  <c r="F22" i="22"/>
  <c r="F42" i="22" s="1"/>
  <c r="H22" i="22"/>
  <c r="H42" i="22" s="1"/>
  <c r="D22" i="22"/>
  <c r="D42" i="22" s="1"/>
  <c r="T22" i="22"/>
  <c r="T42" i="22" s="1"/>
  <c r="J22" i="22"/>
  <c r="J42" i="22" s="1"/>
  <c r="N22" i="22"/>
  <c r="N42" i="22" s="1"/>
  <c r="R22" i="22"/>
  <c r="R42" i="22" s="1"/>
  <c r="L22" i="22"/>
  <c r="L42" i="22" s="1"/>
  <c r="I22" i="22"/>
  <c r="I42" i="22" s="1"/>
  <c r="B22" i="22"/>
  <c r="B42" i="22" s="1"/>
  <c r="B52" i="22" s="1"/>
  <c r="B53" i="22" s="1"/>
  <c r="S22" i="22"/>
  <c r="S42" i="22" s="1"/>
  <c r="K22" i="22"/>
  <c r="K42" i="22" s="1"/>
  <c r="P22" i="22"/>
  <c r="P42" i="22" s="1"/>
  <c r="B63" i="22" l="1"/>
  <c r="B65" i="22" s="1"/>
  <c r="B110" i="22" s="1"/>
  <c r="C52" i="22"/>
  <c r="C53" i="22" s="1"/>
  <c r="C63" i="22" s="1"/>
  <c r="K52" i="22"/>
  <c r="K53" i="22" s="1"/>
  <c r="K63" i="22" s="1"/>
  <c r="J52" i="22"/>
  <c r="J53" i="22" s="1"/>
  <c r="J63" i="22" s="1"/>
  <c r="G52" i="22"/>
  <c r="G53" i="22" s="1"/>
  <c r="G63" i="22" s="1"/>
  <c r="M52" i="22"/>
  <c r="M53" i="22" s="1"/>
  <c r="M63" i="22" s="1"/>
  <c r="E52" i="22"/>
  <c r="E53" i="22" s="1"/>
  <c r="E63" i="22" s="1"/>
  <c r="N52" i="22"/>
  <c r="N53" i="22" s="1"/>
  <c r="N63" i="22" s="1"/>
  <c r="F52" i="22"/>
  <c r="F53" i="22" s="1"/>
  <c r="F63" i="22" s="1"/>
  <c r="L52" i="22"/>
  <c r="L53" i="22" s="1"/>
  <c r="L63" i="22" s="1"/>
  <c r="H52" i="22"/>
  <c r="H53" i="22" s="1"/>
  <c r="H63" i="22" s="1"/>
  <c r="D52" i="22"/>
  <c r="D53" i="22" s="1"/>
  <c r="D63" i="22" s="1"/>
  <c r="I52" i="22"/>
  <c r="I53" i="22" s="1"/>
  <c r="I63" i="22" s="1"/>
  <c r="B176" i="22" l="1"/>
  <c r="B175" i="22"/>
  <c r="C65" i="22"/>
  <c r="C175" i="22" s="1"/>
  <c r="O52" i="22"/>
  <c r="O53" i="22" s="1"/>
  <c r="O63" i="22" s="1"/>
  <c r="P52" i="22"/>
  <c r="P53" i="22" s="1"/>
  <c r="P63" i="22" s="1"/>
  <c r="Q52" i="22"/>
  <c r="Q53" i="22" s="1"/>
  <c r="Q63" i="22" s="1"/>
  <c r="C110" i="22" l="1"/>
  <c r="D110" i="22" s="1"/>
  <c r="E110" i="22" s="1"/>
  <c r="F110" i="22" s="1"/>
  <c r="G110" i="22" s="1"/>
  <c r="H110" i="22" s="1"/>
  <c r="I110" i="22" s="1"/>
  <c r="J110" i="22" s="1"/>
  <c r="K110" i="22" s="1"/>
  <c r="L110" i="22" s="1"/>
  <c r="M110" i="22" s="1"/>
  <c r="N110" i="22" s="1"/>
  <c r="D65" i="22"/>
  <c r="T52" i="22"/>
  <c r="T53" i="22" s="1"/>
  <c r="T63" i="22" s="1"/>
  <c r="S52" i="22"/>
  <c r="S53" i="22" s="1"/>
  <c r="S63" i="22" s="1"/>
  <c r="R52" i="22"/>
  <c r="R53" i="22" s="1"/>
  <c r="R63" i="22" s="1"/>
  <c r="O110" i="22" l="1"/>
  <c r="P110" i="22" s="1"/>
  <c r="Q110" i="22" s="1"/>
  <c r="C176" i="22"/>
  <c r="E65" i="22"/>
  <c r="D175" i="22"/>
  <c r="R110" i="22" l="1"/>
  <c r="S110" i="22" s="1"/>
  <c r="T110" i="22" s="1"/>
  <c r="F65" i="22"/>
  <c r="E175" i="22"/>
  <c r="D176" i="22"/>
  <c r="E176" i="22" l="1"/>
  <c r="G65" i="22"/>
  <c r="F175" i="22"/>
  <c r="H65" i="22" l="1"/>
  <c r="G175" i="22"/>
  <c r="F176" i="22"/>
  <c r="I65" i="22" l="1"/>
  <c r="H175" i="22"/>
  <c r="G176" i="22"/>
  <c r="J65" i="22" l="1"/>
  <c r="I175" i="22"/>
  <c r="H176" i="22"/>
  <c r="K65" i="22" l="1"/>
  <c r="J175" i="22"/>
  <c r="I176" i="22"/>
  <c r="L65" i="22" l="1"/>
  <c r="K175" i="22"/>
  <c r="J176" i="22"/>
  <c r="K176" i="22" l="1"/>
  <c r="M65" i="22"/>
  <c r="L175" i="22"/>
  <c r="N65" i="22" l="1"/>
  <c r="M175" i="22"/>
  <c r="L176" i="22"/>
  <c r="M176" i="22" l="1"/>
  <c r="N175" i="22"/>
  <c r="O65" i="22"/>
  <c r="P65" i="22" l="1"/>
  <c r="O175" i="22"/>
  <c r="N176" i="22"/>
  <c r="Q65" i="22" l="1"/>
  <c r="P175" i="22"/>
  <c r="O176" i="22"/>
  <c r="P176" i="22" l="1"/>
  <c r="Q175" i="22"/>
  <c r="R65" i="22"/>
  <c r="S65" i="22" l="1"/>
  <c r="R175" i="22"/>
  <c r="Q176" i="22"/>
  <c r="R176" i="22" l="1"/>
  <c r="T65" i="22"/>
  <c r="T175" i="22" s="1"/>
  <c r="S175" i="22"/>
  <c r="T176" i="22" l="1"/>
  <c r="S176" i="22"/>
</calcChain>
</file>

<file path=xl/sharedStrings.xml><?xml version="1.0" encoding="utf-8"?>
<sst xmlns="http://schemas.openxmlformats.org/spreadsheetml/2006/main" count="125" uniqueCount="116">
  <si>
    <t>Novembre</t>
  </si>
  <si>
    <t>Décembre</t>
  </si>
  <si>
    <t>Mars</t>
  </si>
  <si>
    <t>Avril</t>
  </si>
  <si>
    <t>Mai</t>
  </si>
  <si>
    <t>Juin</t>
  </si>
  <si>
    <t>Septembre</t>
  </si>
  <si>
    <t>Octobre</t>
  </si>
  <si>
    <t>Mois</t>
  </si>
  <si>
    <t>Janvier</t>
  </si>
  <si>
    <t>Février</t>
  </si>
  <si>
    <t xml:space="preserve">Octobre </t>
  </si>
  <si>
    <t xml:space="preserve">Novembre </t>
  </si>
  <si>
    <t>Juillet</t>
  </si>
  <si>
    <t>Août</t>
  </si>
  <si>
    <t>Avoir en caisse</t>
  </si>
  <si>
    <t>Avoir en Poste</t>
  </si>
  <si>
    <t xml:space="preserve">Autres liquidités </t>
  </si>
  <si>
    <t>Solde compte courant banque</t>
  </si>
  <si>
    <t>Limite en compte courant</t>
  </si>
  <si>
    <t>Disponible</t>
  </si>
  <si>
    <t>en CHF</t>
  </si>
  <si>
    <t>TOTAL DISPONIBLE</t>
  </si>
  <si>
    <t>Jours travaillés</t>
  </si>
  <si>
    <t>Encaissements au comptant</t>
  </si>
  <si>
    <t>Encaissements sur factures</t>
  </si>
  <si>
    <t>Autre Encaissements (abonnements, subventions, etc)</t>
  </si>
  <si>
    <t>(convertir)</t>
  </si>
  <si>
    <t>Hypothèses</t>
  </si>
  <si>
    <t>Evolution des ventes</t>
  </si>
  <si>
    <t>Coût des matières</t>
  </si>
  <si>
    <t>des encaissements</t>
  </si>
  <si>
    <t>Coût des fournitures</t>
  </si>
  <si>
    <t>Frais de ventes</t>
  </si>
  <si>
    <t>Frais énergie etc</t>
  </si>
  <si>
    <t>Les encaissements au comptant dépendent du nombre de jours travaillés</t>
  </si>
  <si>
    <t>Frais variables</t>
  </si>
  <si>
    <t>Frais fixes liées au personnel</t>
  </si>
  <si>
    <t xml:space="preserve"> Salaires nets versés</t>
  </si>
  <si>
    <t xml:space="preserve"> Cotisations  2ème pilier (employeur, employé)</t>
  </si>
  <si>
    <t xml:space="preserve"> Cotisations AVS/AI/APG/AC</t>
  </si>
  <si>
    <t xml:space="preserve"> Impôts à la source</t>
  </si>
  <si>
    <t xml:space="preserve"> Autres assurances de personnes (perte de gain, maladie, etc)</t>
  </si>
  <si>
    <t>Total des frais de personnel</t>
  </si>
  <si>
    <t>Autres frais d'exploitation</t>
  </si>
  <si>
    <t xml:space="preserve"> Loyer</t>
  </si>
  <si>
    <t xml:space="preserve"> Charges sur loyer</t>
  </si>
  <si>
    <t xml:space="preserve"> Conciergerie, sécurité</t>
  </si>
  <si>
    <t xml:space="preserve"> Frais d'entretien</t>
  </si>
  <si>
    <t>Total autres frais d'exploitation</t>
  </si>
  <si>
    <t xml:space="preserve"> Intérêts sur prêts</t>
  </si>
  <si>
    <t xml:space="preserve"> Redevances de leasing</t>
  </si>
  <si>
    <t>TOTAL DES DEPENSES</t>
  </si>
  <si>
    <t>Matières premières</t>
  </si>
  <si>
    <t>Sous-traitance</t>
  </si>
  <si>
    <t>TOTAL DES FRAIS GENERAUX</t>
  </si>
  <si>
    <t>TOTAL DES ENCAISSEMENTS</t>
  </si>
  <si>
    <t>Impôts et taxes</t>
  </si>
  <si>
    <t>Décompte TVA</t>
  </si>
  <si>
    <t>Autres taxes, redevances</t>
  </si>
  <si>
    <t>Total Taxes et impôts</t>
  </si>
  <si>
    <t xml:space="preserve">Versements de/au propriétaire, actionnaire </t>
  </si>
  <si>
    <t>Facturation (mois)</t>
  </si>
  <si>
    <t>Encaissement des RHT</t>
  </si>
  <si>
    <t>Encaissement des APG</t>
  </si>
  <si>
    <t xml:space="preserve">Autres prestations reçues à fonds perdus </t>
  </si>
  <si>
    <t>Total des contributions à fond perdu</t>
  </si>
  <si>
    <t>Prestations acquises:</t>
  </si>
  <si>
    <t>Octroi prêt nouveau (banque) - remboursement</t>
  </si>
  <si>
    <t>Impôts courants (communal, cantonal, fédéral) !! MODIFIER LES ACOMPTES</t>
  </si>
  <si>
    <t>Cotisations AVS/AI/APG (max 6 mois)</t>
  </si>
  <si>
    <t>Reports d'échéance</t>
  </si>
  <si>
    <t>Abandon du loyer (propriétaire)</t>
  </si>
  <si>
    <t>Report du loyer négocié avec propriétaire</t>
  </si>
  <si>
    <t>Total des reports d'échéance obtenus</t>
  </si>
  <si>
    <t>Total des opérations de financement</t>
  </si>
  <si>
    <t>Opérations  de financement:</t>
  </si>
  <si>
    <t>Actions structurelles</t>
  </si>
  <si>
    <t>Réduction d'effectif</t>
  </si>
  <si>
    <t>Réduction de frais</t>
  </si>
  <si>
    <t>Total des actions structurelles</t>
  </si>
  <si>
    <t>pour graph</t>
  </si>
  <si>
    <t>Solde de tréso fin de mois avant mesures</t>
  </si>
  <si>
    <t>Solde de tréso fin de mois après mesures</t>
  </si>
  <si>
    <t>Part de la sous-traitance</t>
  </si>
  <si>
    <t>Total des frais variables</t>
  </si>
  <si>
    <t>Fournitures, consommables</t>
  </si>
  <si>
    <t>Frais de ventes, commissions</t>
  </si>
  <si>
    <t>Energie, eau, gaz</t>
  </si>
  <si>
    <t xml:space="preserve"> Heures supplémentaires, 13ème salaires, primes, primes d'équipes, frais</t>
  </si>
  <si>
    <t xml:space="preserve"> Frais de bureau (téléphonie, port, copieurs...)</t>
  </si>
  <si>
    <t xml:space="preserve"> Frais de véhicules (yc assurances, carburant...)</t>
  </si>
  <si>
    <t xml:space="preserve"> Assurances (transport, perte d'exploit, vol, etc...)</t>
  </si>
  <si>
    <t xml:space="preserve"> Publicité, communication, annonce, site internet, expositions</t>
  </si>
  <si>
    <t xml:space="preserve"> Frais informatiques  (matériel, licences, location...)</t>
  </si>
  <si>
    <t>Augmentations/ nouveaux prêts  (banque) - remboursements</t>
  </si>
  <si>
    <t>Autre prêts octroyés - remboursés</t>
  </si>
  <si>
    <t>Report décompte TVA (max délai fin d'année pour être à jour)</t>
  </si>
  <si>
    <t>Report de remboursements bancaires</t>
  </si>
  <si>
    <t xml:space="preserve">Frais financiers </t>
  </si>
  <si>
    <t xml:space="preserve">Total frais financiers, leasing </t>
  </si>
  <si>
    <t>CASH FLOW D'EXPLOITATION (POUR LE MOIS)</t>
  </si>
  <si>
    <t>Opérations de financement</t>
  </si>
  <si>
    <t>Remboursements de prêts</t>
  </si>
  <si>
    <t>TOTAL  DES MESURES</t>
  </si>
  <si>
    <t>EXCEDENT (+), MANCO (-) DE TRESORERIE CUMULE APRES MESURES</t>
  </si>
  <si>
    <t>VARIATION DE LA LIQUIDITE SUR LE MOIS TOTALE (AVANT MESURES)</t>
  </si>
  <si>
    <t>EXCEDENT (+), MANCO (-) DE TRESORERIE CUMULE FIN DU MOIS (BRUT)</t>
  </si>
  <si>
    <t>Enc. cash (jour)</t>
  </si>
  <si>
    <t xml:space="preserve">VAR. DE LIQUIDITE LIEE AU FINANCEMENT ET RELATION ACT./PROPR. </t>
  </si>
  <si>
    <t>Opérations liées à l'invesitssement</t>
  </si>
  <si>
    <t>Achats(-), ventes (+) de licences et brevets et autres biens immatériels</t>
  </si>
  <si>
    <t>Achats (-) remplacement et ventes (+) de biens d'équipements, véhicules, etc.</t>
  </si>
  <si>
    <t>Entrees/sorties de liquidités</t>
  </si>
  <si>
    <t>Mesures et soutien</t>
  </si>
  <si>
    <t>VARIATION DE LIQUIDITE LIEE AUX INVESTISSEMENTS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</si>
</sst>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F&quot;;[Red]\-#,##0.00&quot; F&quot;"/>
    <numFmt numFmtId="165" formatCode="#,##0.00[$€];[Red]\-#,##0.00[$€]"/>
    <numFmt numFmtId="166" formatCode="#,##0_);[Red]\-#,##0"/>
  </numFmts>
  <fonts count="24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color indexed="8"/>
      <name val="MS Sans Serif"/>
      <family val="2"/>
    </font>
    <font>
      <b/>
      <sz val="14"/>
      <color indexed="8"/>
      <name val="MS Sans Serif"/>
    </font>
    <font>
      <b/>
      <i/>
      <sz val="12"/>
      <name val="Arial"/>
      <family val="2"/>
    </font>
    <font>
      <i/>
      <sz val="12"/>
      <color indexed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color indexed="8"/>
      <name val="MS Sans Serif"/>
      <family val="2"/>
    </font>
    <font>
      <i/>
      <sz val="13"/>
      <name val="Arial"/>
      <family val="2"/>
    </font>
    <font>
      <b/>
      <sz val="13"/>
      <color indexed="8"/>
      <name val="MS Sans Serif"/>
    </font>
    <font>
      <sz val="13"/>
      <color indexed="8"/>
      <name val="MS Sans Serif"/>
      <family val="2"/>
    </font>
    <font>
      <b/>
      <sz val="16"/>
      <name val="Arial"/>
      <family val="2"/>
    </font>
    <font>
      <b/>
      <sz val="13"/>
      <color theme="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4"/>
    <xf numFmtId="0" fontId="2" fillId="3" borderId="0" xfId="4" applyFill="1"/>
    <xf numFmtId="0" fontId="3" fillId="0" borderId="0" xfId="4" applyFont="1"/>
    <xf numFmtId="0" fontId="5" fillId="3" borderId="0" xfId="4" applyFont="1" applyFill="1"/>
    <xf numFmtId="0" fontId="8" fillId="0" borderId="0" xfId="4" applyFont="1"/>
    <xf numFmtId="166" fontId="6" fillId="3" borderId="1" xfId="2" applyNumberFormat="1" applyFont="1" applyFill="1" applyBorder="1"/>
    <xf numFmtId="166" fontId="5" fillId="0" borderId="0" xfId="4" applyNumberFormat="1" applyFont="1"/>
    <xf numFmtId="0" fontId="5" fillId="0" borderId="0" xfId="4" applyFont="1"/>
    <xf numFmtId="166" fontId="6" fillId="2" borderId="1" xfId="2" applyNumberFormat="1" applyFont="1" applyFill="1" applyBorder="1" applyAlignment="1">
      <alignment horizontal="center"/>
    </xf>
    <xf numFmtId="166" fontId="6" fillId="7" borderId="1" xfId="2" applyNumberFormat="1" applyFont="1" applyFill="1" applyBorder="1" applyAlignment="1">
      <alignment horizontal="center"/>
    </xf>
    <xf numFmtId="166" fontId="9" fillId="0" borderId="1" xfId="2" applyNumberFormat="1" applyFont="1" applyBorder="1"/>
    <xf numFmtId="166" fontId="6" fillId="5" borderId="1" xfId="2" applyNumberFormat="1" applyFont="1" applyFill="1" applyBorder="1"/>
    <xf numFmtId="166" fontId="9" fillId="4" borderId="1" xfId="2" applyNumberFormat="1" applyFont="1" applyFill="1" applyBorder="1"/>
    <xf numFmtId="166" fontId="5" fillId="0" borderId="1" xfId="4" applyNumberFormat="1" applyFont="1" applyBorder="1"/>
    <xf numFmtId="166" fontId="9" fillId="8" borderId="1" xfId="2" applyNumberFormat="1" applyFont="1" applyFill="1" applyBorder="1"/>
    <xf numFmtId="166" fontId="9" fillId="7" borderId="1" xfId="2" applyNumberFormat="1" applyFont="1" applyFill="1" applyBorder="1"/>
    <xf numFmtId="166" fontId="4" fillId="5" borderId="1" xfId="2" applyNumberFormat="1" applyFont="1" applyFill="1" applyBorder="1"/>
    <xf numFmtId="166" fontId="10" fillId="0" borderId="1" xfId="2" applyNumberFormat="1" applyFont="1" applyBorder="1"/>
    <xf numFmtId="166" fontId="11" fillId="3" borderId="1" xfId="2" applyNumberFormat="1" applyFont="1" applyFill="1" applyBorder="1"/>
    <xf numFmtId="40" fontId="5" fillId="0" borderId="0" xfId="4" applyNumberFormat="1" applyFont="1"/>
    <xf numFmtId="166" fontId="8" fillId="0" borderId="0" xfId="4" applyNumberFormat="1" applyFont="1"/>
    <xf numFmtId="166" fontId="8" fillId="0" borderId="0" xfId="4" applyNumberFormat="1" applyFont="1" applyAlignment="1">
      <alignment horizontal="center"/>
    </xf>
    <xf numFmtId="166" fontId="12" fillId="2" borderId="1" xfId="2" applyNumberFormat="1" applyFont="1" applyFill="1" applyBorder="1" applyAlignment="1">
      <alignment horizontal="center"/>
    </xf>
    <xf numFmtId="166" fontId="12" fillId="7" borderId="1" xfId="2" applyNumberFormat="1" applyFont="1" applyFill="1" applyBorder="1" applyAlignment="1">
      <alignment horizontal="center"/>
    </xf>
    <xf numFmtId="166" fontId="7" fillId="0" borderId="1" xfId="2" applyNumberFormat="1" applyFont="1" applyBorder="1"/>
    <xf numFmtId="166" fontId="8" fillId="0" borderId="1" xfId="2" applyNumberFormat="1" applyFont="1" applyBorder="1"/>
    <xf numFmtId="166" fontId="12" fillId="5" borderId="1" xfId="2" applyNumberFormat="1" applyFont="1" applyFill="1" applyBorder="1"/>
    <xf numFmtId="166" fontId="7" fillId="0" borderId="1" xfId="2" applyNumberFormat="1" applyFont="1" applyFill="1" applyBorder="1"/>
    <xf numFmtId="166" fontId="7" fillId="5" borderId="1" xfId="2" applyNumberFormat="1" applyFont="1" applyFill="1" applyBorder="1"/>
    <xf numFmtId="166" fontId="8" fillId="0" borderId="1" xfId="4" applyNumberFormat="1" applyFont="1" applyBorder="1"/>
    <xf numFmtId="166" fontId="13" fillId="6" borderId="1" xfId="2" applyNumberFormat="1" applyFont="1" applyFill="1" applyBorder="1"/>
    <xf numFmtId="0" fontId="5" fillId="8" borderId="0" xfId="4" applyFont="1" applyFill="1"/>
    <xf numFmtId="0" fontId="5" fillId="7" borderId="0" xfId="4" applyFont="1" applyFill="1"/>
    <xf numFmtId="40" fontId="14" fillId="8" borderId="1" xfId="2" applyFont="1" applyFill="1" applyBorder="1"/>
    <xf numFmtId="40" fontId="14" fillId="7" borderId="1" xfId="2" applyFont="1" applyFill="1" applyBorder="1"/>
    <xf numFmtId="40" fontId="14" fillId="4" borderId="1" xfId="2" applyFont="1" applyFill="1" applyBorder="1"/>
    <xf numFmtId="40" fontId="14" fillId="3" borderId="1" xfId="2" applyFont="1" applyFill="1" applyBorder="1"/>
    <xf numFmtId="0" fontId="15" fillId="0" borderId="1" xfId="4" applyFont="1" applyBorder="1"/>
    <xf numFmtId="0" fontId="14" fillId="0" borderId="1" xfId="4" applyFont="1" applyBorder="1"/>
    <xf numFmtId="0" fontId="15" fillId="0" borderId="0" xfId="4" applyFont="1"/>
    <xf numFmtId="40" fontId="15" fillId="0" borderId="1" xfId="2" applyFont="1" applyBorder="1"/>
    <xf numFmtId="40" fontId="14" fillId="0" borderId="1" xfId="2" applyFont="1" applyBorder="1"/>
    <xf numFmtId="40" fontId="14" fillId="5" borderId="1" xfId="2" applyFont="1" applyFill="1" applyBorder="1"/>
    <xf numFmtId="40" fontId="16" fillId="6" borderId="1" xfId="2" applyFont="1" applyFill="1" applyBorder="1"/>
    <xf numFmtId="40" fontId="17" fillId="2" borderId="1" xfId="2" applyFont="1" applyFill="1" applyBorder="1"/>
    <xf numFmtId="40" fontId="18" fillId="0" borderId="1" xfId="2" applyFont="1" applyBorder="1" applyProtection="1"/>
    <xf numFmtId="40" fontId="19" fillId="0" borderId="1" xfId="2" applyFont="1" applyBorder="1" applyProtection="1"/>
    <xf numFmtId="40" fontId="18" fillId="3" borderId="1" xfId="2" applyFont="1" applyFill="1" applyBorder="1"/>
    <xf numFmtId="166" fontId="14" fillId="3" borderId="1" xfId="2" applyNumberFormat="1" applyFont="1" applyFill="1" applyBorder="1"/>
    <xf numFmtId="166" fontId="15" fillId="0" borderId="0" xfId="4" applyNumberFormat="1" applyFont="1"/>
    <xf numFmtId="166" fontId="15" fillId="0" borderId="1" xfId="3" applyNumberFormat="1" applyFont="1" applyBorder="1"/>
    <xf numFmtId="166" fontId="15" fillId="0" borderId="2" xfId="3" applyNumberFormat="1" applyFont="1" applyBorder="1"/>
    <xf numFmtId="166" fontId="14" fillId="0" borderId="3" xfId="3" applyNumberFormat="1" applyFont="1" applyBorder="1"/>
    <xf numFmtId="9" fontId="5" fillId="0" borderId="0" xfId="5" applyFont="1"/>
    <xf numFmtId="40" fontId="20" fillId="2" borderId="1" xfId="2" applyFont="1" applyFill="1" applyBorder="1"/>
    <xf numFmtId="40" fontId="21" fillId="9" borderId="1" xfId="0" applyNumberFormat="1" applyFont="1" applyFill="1" applyBorder="1"/>
    <xf numFmtId="166" fontId="22" fillId="9" borderId="4" xfId="0" applyNumberFormat="1" applyFont="1" applyFill="1" applyBorder="1"/>
    <xf numFmtId="0" fontId="23" fillId="7" borderId="0" xfId="4" applyFont="1" applyFill="1"/>
    <xf numFmtId="0" fontId="15" fillId="6" borderId="1" xfId="4" applyFont="1" applyFill="1" applyBorder="1"/>
    <xf numFmtId="166" fontId="5" fillId="0" borderId="0" xfId="4" applyNumberFormat="1" applyFont="1" applyAlignment="1">
      <alignment horizontal="center"/>
    </xf>
  </cellXfs>
  <cellStyles count="6">
    <cellStyle name="Euro" xfId="1" xr:uid="{00000000-0005-0000-0000-000000000000}"/>
    <cellStyle name="Milliers" xfId="2" builtinId="3"/>
    <cellStyle name="Monétaire" xfId="3" builtinId="4"/>
    <cellStyle name="Normal" xfId="0" builtinId="0"/>
    <cellStyle name="Normal_Classeur1" xfId="4" xr:uid="{00000000-0005-0000-0000-000004000000}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 de trésorerie 2020-2021</a:t>
            </a:r>
            <a:r>
              <a:rPr lang="fr-FR" baseline="0"/>
              <a:t> avec/sans mesures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004829655815509E-2"/>
          <c:y val="7.6430889331974977E-2"/>
          <c:w val="0.95844146369012173"/>
          <c:h val="0.91371411076904041"/>
        </c:manualLayout>
      </c:layout>
      <c:lineChart>
        <c:grouping val="standard"/>
        <c:varyColors val="0"/>
        <c:ser>
          <c:idx val="0"/>
          <c:order val="0"/>
          <c:tx>
            <c:strRef>
              <c:f>'plan de liquidités '!$A$175</c:f>
              <c:strCache>
                <c:ptCount val="1"/>
                <c:pt idx="0">
                  <c:v>Solde de tréso fin de mois avant mesures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'plan de liquidités '!$B$174:$T$174</c:f>
              <c:strCache>
                <c:ptCount val="19"/>
                <c:pt idx="0">
                  <c:v>Juin</c:v>
                </c:pt>
                <c:pt idx="1">
                  <c:v>Juillet</c:v>
                </c:pt>
                <c:pt idx="2">
                  <c:v>Août</c:v>
                </c:pt>
                <c:pt idx="3">
                  <c:v>Septembre</c:v>
                </c:pt>
                <c:pt idx="4">
                  <c:v>Octobre </c:v>
                </c:pt>
                <c:pt idx="5">
                  <c:v>Novembre 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  <c:pt idx="13">
                  <c:v>Juillet</c:v>
                </c:pt>
                <c:pt idx="14">
                  <c:v>Août</c:v>
                </c:pt>
                <c:pt idx="15">
                  <c:v>Septembre</c:v>
                </c:pt>
                <c:pt idx="16">
                  <c:v>Octobre</c:v>
                </c:pt>
                <c:pt idx="17">
                  <c:v>Novembre</c:v>
                </c:pt>
                <c:pt idx="18">
                  <c:v>Décembre</c:v>
                </c:pt>
              </c:strCache>
            </c:strRef>
          </c:cat>
          <c:val>
            <c:numRef>
              <c:f>'plan de liquidités '!$B$175:$T$175</c:f>
              <c:numCache>
                <c:formatCode>#\ ##0_);[Red]\-#\ 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3B47-AA0F-C4DB50715EAD}"/>
            </c:ext>
          </c:extLst>
        </c:ser>
        <c:ser>
          <c:idx val="1"/>
          <c:order val="1"/>
          <c:tx>
            <c:strRef>
              <c:f>'plan de liquidités '!$A$176</c:f>
              <c:strCache>
                <c:ptCount val="1"/>
                <c:pt idx="0">
                  <c:v>Solde de tréso fin de mois après mesures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'plan de liquidités '!$B$174:$T$174</c:f>
              <c:strCache>
                <c:ptCount val="19"/>
                <c:pt idx="0">
                  <c:v>Juin</c:v>
                </c:pt>
                <c:pt idx="1">
                  <c:v>Juillet</c:v>
                </c:pt>
                <c:pt idx="2">
                  <c:v>Août</c:v>
                </c:pt>
                <c:pt idx="3">
                  <c:v>Septembre</c:v>
                </c:pt>
                <c:pt idx="4">
                  <c:v>Octobre </c:v>
                </c:pt>
                <c:pt idx="5">
                  <c:v>Novembre </c:v>
                </c:pt>
                <c:pt idx="6">
                  <c:v>Décembre</c:v>
                </c:pt>
                <c:pt idx="7">
                  <c:v>Janvier</c:v>
                </c:pt>
                <c:pt idx="8">
                  <c:v>Février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  <c:pt idx="13">
                  <c:v>Juillet</c:v>
                </c:pt>
                <c:pt idx="14">
                  <c:v>Août</c:v>
                </c:pt>
                <c:pt idx="15">
                  <c:v>Septembre</c:v>
                </c:pt>
                <c:pt idx="16">
                  <c:v>Octobre</c:v>
                </c:pt>
                <c:pt idx="17">
                  <c:v>Novembre</c:v>
                </c:pt>
                <c:pt idx="18">
                  <c:v>Décembre</c:v>
                </c:pt>
              </c:strCache>
            </c:strRef>
          </c:cat>
          <c:val>
            <c:numRef>
              <c:f>'plan de liquidités '!$B$176:$T$176</c:f>
              <c:numCache>
                <c:formatCode>#\ ##0_);[Red]\-#\ 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3B47-AA0F-C4DB50715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642399"/>
        <c:axId val="445220351"/>
      </c:lineChart>
      <c:catAx>
        <c:axId val="44964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220351"/>
        <c:crosses val="autoZero"/>
        <c:auto val="1"/>
        <c:lblAlgn val="ctr"/>
        <c:lblOffset val="100"/>
        <c:noMultiLvlLbl val="0"/>
      </c:catAx>
      <c:valAx>
        <c:axId val="44522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);[Red]\-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9642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111</xdr:row>
      <xdr:rowOff>71967</xdr:rowOff>
    </xdr:from>
    <xdr:to>
      <xdr:col>15</xdr:col>
      <xdr:colOff>470746</xdr:colOff>
      <xdr:row>154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D6072B3-2419-3544-B00A-96D4B1EC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6"/>
  <sheetViews>
    <sheetView tabSelected="1" view="pageLayout" zoomScale="40" zoomScaleNormal="75" zoomScalePageLayoutView="40" workbookViewId="0">
      <selection activeCell="I6" sqref="I6"/>
    </sheetView>
  </sheetViews>
  <sheetFormatPr baseColWidth="10" defaultColWidth="11.28515625" defaultRowHeight="15" x14ac:dyDescent="0.2"/>
  <cols>
    <col min="1" max="1" width="81.140625" style="5" customWidth="1"/>
    <col min="2" max="20" width="19.42578125" style="21" customWidth="1"/>
    <col min="21" max="16384" width="11.28515625" style="1"/>
  </cols>
  <sheetData>
    <row r="1" spans="1:20" ht="18" x14ac:dyDescent="0.25">
      <c r="A1" s="37" t="s">
        <v>20</v>
      </c>
      <c r="B1" s="49" t="s">
        <v>21</v>
      </c>
      <c r="C1" s="50" t="s">
        <v>27</v>
      </c>
      <c r="D1" s="60" t="s">
        <v>28</v>
      </c>
      <c r="E1" s="60"/>
      <c r="F1" s="7"/>
      <c r="G1" s="7"/>
      <c r="H1" s="7"/>
      <c r="I1" s="7"/>
      <c r="J1" s="7"/>
      <c r="K1" s="7"/>
    </row>
    <row r="2" spans="1:20" ht="18" x14ac:dyDescent="0.25">
      <c r="A2" s="38" t="s">
        <v>15</v>
      </c>
      <c r="B2" s="51">
        <v>0</v>
      </c>
      <c r="C2" s="50"/>
      <c r="D2" s="7" t="s">
        <v>29</v>
      </c>
      <c r="E2" s="7"/>
      <c r="F2" s="54">
        <v>0</v>
      </c>
      <c r="G2" s="7"/>
      <c r="H2" s="7"/>
      <c r="I2" s="7" t="s">
        <v>108</v>
      </c>
      <c r="J2" s="7"/>
      <c r="K2" s="7">
        <v>0</v>
      </c>
    </row>
    <row r="3" spans="1:20" ht="18" x14ac:dyDescent="0.25">
      <c r="A3" s="38" t="s">
        <v>16</v>
      </c>
      <c r="B3" s="51">
        <v>0</v>
      </c>
      <c r="C3" s="50"/>
      <c r="D3" s="7" t="s">
        <v>30</v>
      </c>
      <c r="E3" s="7"/>
      <c r="F3" s="54">
        <v>0</v>
      </c>
      <c r="G3" s="7" t="s">
        <v>31</v>
      </c>
      <c r="H3" s="7"/>
      <c r="I3" s="7" t="s">
        <v>62</v>
      </c>
      <c r="J3" s="7"/>
      <c r="K3" s="7">
        <v>0</v>
      </c>
    </row>
    <row r="4" spans="1:20" ht="18" x14ac:dyDescent="0.25">
      <c r="A4" s="38" t="s">
        <v>17</v>
      </c>
      <c r="B4" s="51">
        <v>0</v>
      </c>
      <c r="C4" s="50"/>
      <c r="D4" s="7" t="s">
        <v>84</v>
      </c>
      <c r="E4" s="7"/>
      <c r="F4" s="54">
        <v>0</v>
      </c>
      <c r="G4" s="7" t="s">
        <v>31</v>
      </c>
      <c r="H4" s="7"/>
      <c r="I4" s="7"/>
      <c r="J4" s="7"/>
      <c r="K4" s="7"/>
    </row>
    <row r="5" spans="1:20" ht="18" x14ac:dyDescent="0.25">
      <c r="A5" s="38" t="s">
        <v>18</v>
      </c>
      <c r="B5" s="51">
        <v>0</v>
      </c>
      <c r="C5" s="50"/>
      <c r="D5" s="7" t="s">
        <v>32</v>
      </c>
      <c r="E5" s="7"/>
      <c r="F5" s="54">
        <v>0</v>
      </c>
      <c r="G5" s="7" t="s">
        <v>31</v>
      </c>
      <c r="H5" s="7"/>
      <c r="I5" s="7"/>
      <c r="J5" s="7"/>
      <c r="K5" s="7"/>
    </row>
    <row r="6" spans="1:20" ht="18.75" thickBot="1" x14ac:dyDescent="0.3">
      <c r="A6" s="38" t="s">
        <v>19</v>
      </c>
      <c r="B6" s="52">
        <v>0</v>
      </c>
      <c r="C6" s="50"/>
      <c r="D6" s="7" t="s">
        <v>33</v>
      </c>
      <c r="E6" s="7"/>
      <c r="F6" s="54">
        <v>0</v>
      </c>
      <c r="G6" s="7" t="s">
        <v>31</v>
      </c>
      <c r="H6" s="7"/>
      <c r="I6" s="7"/>
      <c r="J6" s="7"/>
      <c r="K6" s="7"/>
    </row>
    <row r="7" spans="1:20" ht="18" x14ac:dyDescent="0.25">
      <c r="A7" s="39" t="s">
        <v>22</v>
      </c>
      <c r="B7" s="53">
        <f>SUM(B2:B6)</f>
        <v>0</v>
      </c>
      <c r="C7" s="50"/>
      <c r="D7" s="7" t="s">
        <v>34</v>
      </c>
      <c r="E7" s="7"/>
      <c r="F7" s="54">
        <v>0</v>
      </c>
      <c r="G7" s="7" t="s">
        <v>31</v>
      </c>
      <c r="H7" s="7"/>
      <c r="I7" s="7"/>
      <c r="J7" s="7"/>
      <c r="K7" s="7"/>
    </row>
    <row r="8" spans="1:20" ht="18" x14ac:dyDescent="0.25">
      <c r="A8" s="40"/>
      <c r="B8" s="50"/>
      <c r="C8" s="50"/>
      <c r="D8" s="7" t="s">
        <v>35</v>
      </c>
      <c r="E8" s="7"/>
      <c r="F8" s="7"/>
      <c r="G8" s="7"/>
      <c r="H8" s="7"/>
      <c r="I8" s="7"/>
      <c r="J8" s="7"/>
      <c r="K8" s="7"/>
    </row>
    <row r="9" spans="1:20" ht="16.5" x14ac:dyDescent="0.25">
      <c r="A9" s="40"/>
    </row>
    <row r="10" spans="1:20" ht="21" customHeight="1" x14ac:dyDescent="0.25">
      <c r="A10" s="40" t="s">
        <v>23</v>
      </c>
      <c r="B10" s="22">
        <v>22</v>
      </c>
      <c r="C10" s="22">
        <v>23</v>
      </c>
      <c r="D10" s="22">
        <v>21</v>
      </c>
      <c r="E10" s="22">
        <v>22</v>
      </c>
      <c r="F10" s="22">
        <v>22</v>
      </c>
      <c r="G10" s="22">
        <v>21</v>
      </c>
      <c r="H10" s="22">
        <v>22</v>
      </c>
      <c r="I10" s="22">
        <v>20</v>
      </c>
      <c r="J10" s="22">
        <v>20</v>
      </c>
      <c r="K10" s="22">
        <v>22</v>
      </c>
      <c r="L10" s="22">
        <v>21</v>
      </c>
      <c r="M10" s="22">
        <v>20</v>
      </c>
      <c r="N10" s="22">
        <v>22</v>
      </c>
      <c r="O10" s="22">
        <v>22</v>
      </c>
      <c r="P10" s="22">
        <v>22</v>
      </c>
      <c r="Q10" s="22">
        <v>22</v>
      </c>
      <c r="R10" s="22">
        <v>21</v>
      </c>
      <c r="S10" s="22">
        <v>22</v>
      </c>
      <c r="T10" s="22">
        <v>23</v>
      </c>
    </row>
    <row r="11" spans="1:20" ht="27" customHeight="1" x14ac:dyDescent="0.3">
      <c r="A11" s="55" t="s">
        <v>113</v>
      </c>
      <c r="B11" s="23" t="s">
        <v>5</v>
      </c>
      <c r="C11" s="23" t="s">
        <v>13</v>
      </c>
      <c r="D11" s="23" t="s">
        <v>14</v>
      </c>
      <c r="E11" s="23" t="s">
        <v>6</v>
      </c>
      <c r="F11" s="23" t="s">
        <v>11</v>
      </c>
      <c r="G11" s="23" t="s">
        <v>12</v>
      </c>
      <c r="H11" s="23" t="s">
        <v>1</v>
      </c>
      <c r="I11" s="24" t="s">
        <v>9</v>
      </c>
      <c r="J11" s="24" t="s">
        <v>10</v>
      </c>
      <c r="K11" s="24" t="s">
        <v>2</v>
      </c>
      <c r="L11" s="24" t="s">
        <v>3</v>
      </c>
      <c r="M11" s="24" t="s">
        <v>4</v>
      </c>
      <c r="N11" s="24" t="s">
        <v>5</v>
      </c>
      <c r="O11" s="24" t="s">
        <v>13</v>
      </c>
      <c r="P11" s="24" t="s">
        <v>14</v>
      </c>
      <c r="Q11" s="24" t="s">
        <v>6</v>
      </c>
      <c r="R11" s="24" t="s">
        <v>7</v>
      </c>
      <c r="S11" s="24" t="s">
        <v>0</v>
      </c>
      <c r="T11" s="24" t="s">
        <v>1</v>
      </c>
    </row>
    <row r="12" spans="1:20" ht="27" customHeight="1" x14ac:dyDescent="0.25">
      <c r="A12" s="41" t="s">
        <v>24</v>
      </c>
      <c r="B12" s="25">
        <f t="shared" ref="B12:H12" si="0">B10*$K$2*(1+$F$2)</f>
        <v>0</v>
      </c>
      <c r="C12" s="25">
        <f t="shared" si="0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ref="I12:S12" si="1">I10*$K$2*(1+$F$2)</f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0</v>
      </c>
      <c r="T12" s="25">
        <f>T10*$K$2*(1+$F$2)</f>
        <v>0</v>
      </c>
    </row>
    <row r="13" spans="1:20" ht="27" customHeight="1" x14ac:dyDescent="0.25">
      <c r="A13" s="41" t="s">
        <v>25</v>
      </c>
      <c r="B13" s="25">
        <f t="shared" ref="B13:T13" si="2">$K$3*(1+$F$2)</f>
        <v>0</v>
      </c>
      <c r="C13" s="25">
        <f t="shared" si="2"/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>$K$3*(1+$F$2)</f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>$K$3*(1+$F$2)</f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</row>
    <row r="14" spans="1:20" ht="27" customHeight="1" x14ac:dyDescent="0.25">
      <c r="A14" s="41" t="s">
        <v>26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</row>
    <row r="15" spans="1:20" s="4" customFormat="1" ht="27" customHeight="1" x14ac:dyDescent="0.3">
      <c r="A15" s="37" t="s">
        <v>56</v>
      </c>
      <c r="B15" s="6">
        <f t="shared" ref="B15:H15" si="3">SUM(B12:B14)</f>
        <v>0</v>
      </c>
      <c r="C15" s="6">
        <f t="shared" si="3"/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ref="I15:T15" si="4">SUM(I12:I14)</f>
        <v>0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4"/>
        <v>0</v>
      </c>
      <c r="P15" s="6">
        <f t="shared" si="4"/>
        <v>0</v>
      </c>
      <c r="Q15" s="6">
        <f t="shared" si="4"/>
        <v>0</v>
      </c>
      <c r="R15" s="6">
        <f t="shared" si="4"/>
        <v>0</v>
      </c>
      <c r="S15" s="6">
        <f t="shared" si="4"/>
        <v>0</v>
      </c>
      <c r="T15" s="6">
        <f t="shared" si="4"/>
        <v>0</v>
      </c>
    </row>
    <row r="16" spans="1:20" s="2" customFormat="1" ht="27" customHeight="1" x14ac:dyDescent="0.25">
      <c r="A16" s="42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7" customHeight="1" x14ac:dyDescent="0.25">
      <c r="A17" s="41" t="s">
        <v>53</v>
      </c>
      <c r="B17" s="25">
        <f t="shared" ref="B17:T17" si="5">-B15*$F$3</f>
        <v>0</v>
      </c>
      <c r="C17" s="25">
        <f t="shared" si="5"/>
        <v>0</v>
      </c>
      <c r="D17" s="25">
        <f t="shared" si="5"/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I17" s="25">
        <f t="shared" si="5"/>
        <v>0</v>
      </c>
      <c r="J17" s="25">
        <f t="shared" si="5"/>
        <v>0</v>
      </c>
      <c r="K17" s="25">
        <f t="shared" si="5"/>
        <v>0</v>
      </c>
      <c r="L17" s="25">
        <f t="shared" si="5"/>
        <v>0</v>
      </c>
      <c r="M17" s="25">
        <f t="shared" si="5"/>
        <v>0</v>
      </c>
      <c r="N17" s="25">
        <f t="shared" si="5"/>
        <v>0</v>
      </c>
      <c r="O17" s="25">
        <f t="shared" si="5"/>
        <v>0</v>
      </c>
      <c r="P17" s="25">
        <f t="shared" si="5"/>
        <v>0</v>
      </c>
      <c r="Q17" s="25">
        <f t="shared" si="5"/>
        <v>0</v>
      </c>
      <c r="R17" s="25">
        <f t="shared" si="5"/>
        <v>0</v>
      </c>
      <c r="S17" s="25">
        <f t="shared" si="5"/>
        <v>0</v>
      </c>
      <c r="T17" s="25">
        <f t="shared" si="5"/>
        <v>0</v>
      </c>
    </row>
    <row r="18" spans="1:20" ht="27" customHeight="1" x14ac:dyDescent="0.25">
      <c r="A18" s="41" t="s">
        <v>54</v>
      </c>
      <c r="B18" s="25">
        <f t="shared" ref="B18:T18" si="6">-B15*$F$4</f>
        <v>0</v>
      </c>
      <c r="C18" s="25">
        <f t="shared" si="6"/>
        <v>0</v>
      </c>
      <c r="D18" s="25">
        <f t="shared" si="6"/>
        <v>0</v>
      </c>
      <c r="E18" s="25">
        <f t="shared" si="6"/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5">
        <f t="shared" si="6"/>
        <v>0</v>
      </c>
      <c r="K18" s="25">
        <f t="shared" si="6"/>
        <v>0</v>
      </c>
      <c r="L18" s="25">
        <f t="shared" si="6"/>
        <v>0</v>
      </c>
      <c r="M18" s="25">
        <f t="shared" si="6"/>
        <v>0</v>
      </c>
      <c r="N18" s="25">
        <f t="shared" si="6"/>
        <v>0</v>
      </c>
      <c r="O18" s="25">
        <f t="shared" si="6"/>
        <v>0</v>
      </c>
      <c r="P18" s="25">
        <f t="shared" si="6"/>
        <v>0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</row>
    <row r="19" spans="1:20" ht="27" customHeight="1" x14ac:dyDescent="0.25">
      <c r="A19" s="41" t="s">
        <v>86</v>
      </c>
      <c r="B19" s="25">
        <f t="shared" ref="B19:T19" si="7">-B15*$F$5</f>
        <v>0</v>
      </c>
      <c r="C19" s="25">
        <f t="shared" si="7"/>
        <v>0</v>
      </c>
      <c r="D19" s="25">
        <f t="shared" si="7"/>
        <v>0</v>
      </c>
      <c r="E19" s="25">
        <f t="shared" si="7"/>
        <v>0</v>
      </c>
      <c r="F19" s="25">
        <f t="shared" si="7"/>
        <v>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5">
        <f t="shared" si="7"/>
        <v>0</v>
      </c>
      <c r="L19" s="25">
        <f t="shared" si="7"/>
        <v>0</v>
      </c>
      <c r="M19" s="25">
        <f t="shared" si="7"/>
        <v>0</v>
      </c>
      <c r="N19" s="25">
        <f t="shared" si="7"/>
        <v>0</v>
      </c>
      <c r="O19" s="25">
        <f t="shared" si="7"/>
        <v>0</v>
      </c>
      <c r="P19" s="25">
        <f t="shared" si="7"/>
        <v>0</v>
      </c>
      <c r="Q19" s="25">
        <f t="shared" si="7"/>
        <v>0</v>
      </c>
      <c r="R19" s="25">
        <f t="shared" si="7"/>
        <v>0</v>
      </c>
      <c r="S19" s="25">
        <f t="shared" si="7"/>
        <v>0</v>
      </c>
      <c r="T19" s="25">
        <f t="shared" si="7"/>
        <v>0</v>
      </c>
    </row>
    <row r="20" spans="1:20" ht="27" customHeight="1" x14ac:dyDescent="0.25">
      <c r="A20" s="41" t="s">
        <v>87</v>
      </c>
      <c r="B20" s="25">
        <f t="shared" ref="B20:T20" si="8">-B15*$F$6</f>
        <v>0</v>
      </c>
      <c r="C20" s="25">
        <f t="shared" si="8"/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  <c r="J20" s="25">
        <f t="shared" si="8"/>
        <v>0</v>
      </c>
      <c r="K20" s="25">
        <f t="shared" si="8"/>
        <v>0</v>
      </c>
      <c r="L20" s="25">
        <f t="shared" si="8"/>
        <v>0</v>
      </c>
      <c r="M20" s="25">
        <f t="shared" si="8"/>
        <v>0</v>
      </c>
      <c r="N20" s="25">
        <f t="shared" si="8"/>
        <v>0</v>
      </c>
      <c r="O20" s="25">
        <f t="shared" si="8"/>
        <v>0</v>
      </c>
      <c r="P20" s="25">
        <f t="shared" si="8"/>
        <v>0</v>
      </c>
      <c r="Q20" s="25">
        <f t="shared" si="8"/>
        <v>0</v>
      </c>
      <c r="R20" s="25">
        <f t="shared" si="8"/>
        <v>0</v>
      </c>
      <c r="S20" s="25">
        <f t="shared" si="8"/>
        <v>0</v>
      </c>
      <c r="T20" s="25">
        <f t="shared" si="8"/>
        <v>0</v>
      </c>
    </row>
    <row r="21" spans="1:20" ht="27" customHeight="1" x14ac:dyDescent="0.25">
      <c r="A21" s="41" t="s">
        <v>88</v>
      </c>
      <c r="B21" s="25">
        <f t="shared" ref="B21:T21" si="9">-B15*$F$7</f>
        <v>0</v>
      </c>
      <c r="C21" s="25">
        <f t="shared" si="9"/>
        <v>0</v>
      </c>
      <c r="D21" s="25">
        <f t="shared" si="9"/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0</v>
      </c>
      <c r="I21" s="25">
        <f t="shared" si="9"/>
        <v>0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0</v>
      </c>
      <c r="P21" s="25">
        <f t="shared" si="9"/>
        <v>0</v>
      </c>
      <c r="Q21" s="25">
        <f t="shared" si="9"/>
        <v>0</v>
      </c>
      <c r="R21" s="25">
        <f t="shared" si="9"/>
        <v>0</v>
      </c>
      <c r="S21" s="25">
        <f t="shared" si="9"/>
        <v>0</v>
      </c>
      <c r="T21" s="25">
        <f t="shared" si="9"/>
        <v>0</v>
      </c>
    </row>
    <row r="22" spans="1:20" s="3" customFormat="1" ht="27" customHeight="1" x14ac:dyDescent="0.25">
      <c r="A22" s="43" t="s">
        <v>85</v>
      </c>
      <c r="B22" s="27">
        <f t="shared" ref="B22:T22" si="10">SUM(B17:B21)</f>
        <v>0</v>
      </c>
      <c r="C22" s="27">
        <f t="shared" si="10"/>
        <v>0</v>
      </c>
      <c r="D22" s="27">
        <f t="shared" si="10"/>
        <v>0</v>
      </c>
      <c r="E22" s="27">
        <f t="shared" si="10"/>
        <v>0</v>
      </c>
      <c r="F22" s="27">
        <f t="shared" si="10"/>
        <v>0</v>
      </c>
      <c r="G22" s="27">
        <f t="shared" si="10"/>
        <v>0</v>
      </c>
      <c r="H22" s="27">
        <f t="shared" si="10"/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0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</row>
    <row r="23" spans="1:20" ht="27" customHeight="1" x14ac:dyDescent="0.25">
      <c r="A23" s="42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27" customHeight="1" x14ac:dyDescent="0.25">
      <c r="A24" s="41" t="s">
        <v>38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</row>
    <row r="25" spans="1:20" ht="27" customHeight="1" x14ac:dyDescent="0.25">
      <c r="A25" s="41" t="s">
        <v>39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</row>
    <row r="26" spans="1:20" ht="27" customHeight="1" x14ac:dyDescent="0.25">
      <c r="A26" s="41" t="s">
        <v>40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</row>
    <row r="27" spans="1:20" ht="27" customHeight="1" x14ac:dyDescent="0.25">
      <c r="A27" s="41" t="s">
        <v>41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</row>
    <row r="28" spans="1:20" ht="27" customHeight="1" x14ac:dyDescent="0.25">
      <c r="A28" s="41" t="s">
        <v>42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</row>
    <row r="29" spans="1:20" ht="27" customHeight="1" x14ac:dyDescent="0.25">
      <c r="A29" s="41" t="s">
        <v>89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</row>
    <row r="30" spans="1:20" s="3" customFormat="1" ht="27" customHeight="1" x14ac:dyDescent="0.25">
      <c r="A30" s="43" t="s">
        <v>43</v>
      </c>
      <c r="B30" s="27">
        <f t="shared" ref="B30:H30" si="11">SUM(B24:B29)</f>
        <v>0</v>
      </c>
      <c r="C30" s="27">
        <f t="shared" si="11"/>
        <v>0</v>
      </c>
      <c r="D30" s="27">
        <f t="shared" si="11"/>
        <v>0</v>
      </c>
      <c r="E30" s="27">
        <f t="shared" si="11"/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ref="I30:T30" si="12">SUM(I24:I29)</f>
        <v>0</v>
      </c>
      <c r="J30" s="27">
        <f t="shared" si="12"/>
        <v>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</row>
    <row r="31" spans="1:20" ht="27" customHeight="1" x14ac:dyDescent="0.25">
      <c r="A31" s="42" t="s">
        <v>44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27" customHeight="1" x14ac:dyDescent="0.25">
      <c r="A32" s="4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</row>
    <row r="33" spans="1:20" ht="27" customHeight="1" x14ac:dyDescent="0.25">
      <c r="A33" s="41" t="s">
        <v>46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</row>
    <row r="34" spans="1:20" ht="27" customHeight="1" x14ac:dyDescent="0.25">
      <c r="A34" s="41" t="s">
        <v>90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</row>
    <row r="35" spans="1:20" ht="27" customHeight="1" x14ac:dyDescent="0.25">
      <c r="A35" s="41" t="s">
        <v>47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</row>
    <row r="36" spans="1:20" ht="27" customHeight="1" x14ac:dyDescent="0.25">
      <c r="A36" s="41" t="s">
        <v>48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</row>
    <row r="37" spans="1:20" ht="27" customHeight="1" x14ac:dyDescent="0.25">
      <c r="A37" s="41" t="s">
        <v>91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</row>
    <row r="38" spans="1:20" ht="27" customHeight="1" x14ac:dyDescent="0.25">
      <c r="A38" s="41" t="s">
        <v>92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</row>
    <row r="39" spans="1:20" ht="27" customHeight="1" x14ac:dyDescent="0.25">
      <c r="A39" s="41" t="s">
        <v>93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</row>
    <row r="40" spans="1:20" ht="27" customHeight="1" x14ac:dyDescent="0.25">
      <c r="A40" s="41" t="s">
        <v>94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</row>
    <row r="41" spans="1:20" s="3" customFormat="1" ht="27" customHeight="1" x14ac:dyDescent="0.25">
      <c r="A41" s="43" t="s">
        <v>49</v>
      </c>
      <c r="B41" s="27">
        <f t="shared" ref="B41:H41" si="13">SUM(B32:B40)</f>
        <v>0</v>
      </c>
      <c r="C41" s="27">
        <f t="shared" si="13"/>
        <v>0</v>
      </c>
      <c r="D41" s="27">
        <f t="shared" si="13"/>
        <v>0</v>
      </c>
      <c r="E41" s="27">
        <f t="shared" si="13"/>
        <v>0</v>
      </c>
      <c r="F41" s="27">
        <f t="shared" si="13"/>
        <v>0</v>
      </c>
      <c r="G41" s="27">
        <f t="shared" si="13"/>
        <v>0</v>
      </c>
      <c r="H41" s="27">
        <f t="shared" si="13"/>
        <v>0</v>
      </c>
      <c r="I41" s="27">
        <f t="shared" ref="I41:T41" si="14">SUM(I32:I40)</f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0</v>
      </c>
      <c r="R41" s="27">
        <f t="shared" si="14"/>
        <v>0</v>
      </c>
      <c r="S41" s="27">
        <f t="shared" si="14"/>
        <v>0</v>
      </c>
      <c r="T41" s="27">
        <f t="shared" si="14"/>
        <v>0</v>
      </c>
    </row>
    <row r="42" spans="1:20" s="8" customFormat="1" ht="27" customHeight="1" x14ac:dyDescent="0.3">
      <c r="A42" s="43" t="s">
        <v>55</v>
      </c>
      <c r="B42" s="12">
        <f t="shared" ref="B42:T42" si="15">B41+B30+B22</f>
        <v>0</v>
      </c>
      <c r="C42" s="12">
        <f t="shared" si="15"/>
        <v>0</v>
      </c>
      <c r="D42" s="12">
        <f t="shared" si="15"/>
        <v>0</v>
      </c>
      <c r="E42" s="12">
        <f t="shared" si="15"/>
        <v>0</v>
      </c>
      <c r="F42" s="12">
        <f t="shared" si="15"/>
        <v>0</v>
      </c>
      <c r="G42" s="12">
        <f t="shared" si="15"/>
        <v>0</v>
      </c>
      <c r="H42" s="12">
        <f t="shared" si="15"/>
        <v>0</v>
      </c>
      <c r="I42" s="12">
        <f t="shared" si="15"/>
        <v>0</v>
      </c>
      <c r="J42" s="12">
        <f t="shared" si="15"/>
        <v>0</v>
      </c>
      <c r="K42" s="12">
        <f t="shared" si="15"/>
        <v>0</v>
      </c>
      <c r="L42" s="12">
        <f t="shared" si="15"/>
        <v>0</v>
      </c>
      <c r="M42" s="12">
        <f t="shared" si="15"/>
        <v>0</v>
      </c>
      <c r="N42" s="12">
        <f t="shared" si="15"/>
        <v>0</v>
      </c>
      <c r="O42" s="12">
        <f t="shared" si="15"/>
        <v>0</v>
      </c>
      <c r="P42" s="12">
        <f t="shared" si="15"/>
        <v>0</v>
      </c>
      <c r="Q42" s="12">
        <f t="shared" si="15"/>
        <v>0</v>
      </c>
      <c r="R42" s="12">
        <f t="shared" si="15"/>
        <v>0</v>
      </c>
      <c r="S42" s="12">
        <f t="shared" si="15"/>
        <v>0</v>
      </c>
      <c r="T42" s="12">
        <f t="shared" si="15"/>
        <v>0</v>
      </c>
    </row>
    <row r="43" spans="1:20" ht="27" customHeight="1" x14ac:dyDescent="0.25">
      <c r="A43" s="42" t="s">
        <v>99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7" customHeight="1" x14ac:dyDescent="0.25">
      <c r="A44" s="41" t="s">
        <v>50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</row>
    <row r="45" spans="1:20" ht="27" customHeight="1" x14ac:dyDescent="0.25">
      <c r="A45" s="41" t="s">
        <v>51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</row>
    <row r="46" spans="1:20" s="3" customFormat="1" ht="27" customHeight="1" x14ac:dyDescent="0.25">
      <c r="A46" s="43" t="s">
        <v>100</v>
      </c>
      <c r="B46" s="27">
        <f>SUM(B44:B45)</f>
        <v>0</v>
      </c>
      <c r="C46" s="27">
        <f t="shared" ref="C46:N46" si="16">SUM(C44:C45)</f>
        <v>0</v>
      </c>
      <c r="D46" s="27">
        <f t="shared" si="16"/>
        <v>0</v>
      </c>
      <c r="E46" s="27">
        <f t="shared" si="16"/>
        <v>0</v>
      </c>
      <c r="F46" s="27">
        <f t="shared" si="16"/>
        <v>0</v>
      </c>
      <c r="G46" s="27">
        <f t="shared" si="16"/>
        <v>0</v>
      </c>
      <c r="H46" s="27">
        <f t="shared" si="16"/>
        <v>0</v>
      </c>
      <c r="I46" s="27">
        <f t="shared" si="16"/>
        <v>0</v>
      </c>
      <c r="J46" s="27">
        <f t="shared" si="16"/>
        <v>0</v>
      </c>
      <c r="K46" s="27">
        <f t="shared" si="16"/>
        <v>0</v>
      </c>
      <c r="L46" s="27">
        <f t="shared" si="16"/>
        <v>0</v>
      </c>
      <c r="M46" s="27">
        <f t="shared" si="16"/>
        <v>0</v>
      </c>
      <c r="N46" s="27">
        <f t="shared" si="16"/>
        <v>0</v>
      </c>
      <c r="O46" s="27">
        <f t="shared" ref="O46:T46" si="17">SUM(O44:O45)</f>
        <v>0</v>
      </c>
      <c r="P46" s="27">
        <f t="shared" si="17"/>
        <v>0</v>
      </c>
      <c r="Q46" s="27">
        <f t="shared" si="17"/>
        <v>0</v>
      </c>
      <c r="R46" s="27">
        <f t="shared" si="17"/>
        <v>0</v>
      </c>
      <c r="S46" s="27">
        <f t="shared" si="17"/>
        <v>0</v>
      </c>
      <c r="T46" s="27">
        <f t="shared" si="17"/>
        <v>0</v>
      </c>
    </row>
    <row r="47" spans="1:20" ht="27" customHeight="1" x14ac:dyDescent="0.25">
      <c r="A47" s="39" t="s">
        <v>57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27" customHeight="1" x14ac:dyDescent="0.25">
      <c r="A48" s="59" t="s">
        <v>69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</row>
    <row r="49" spans="1:20" ht="27" customHeight="1" x14ac:dyDescent="0.25">
      <c r="A49" s="38" t="s">
        <v>58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</row>
    <row r="50" spans="1:20" ht="27" customHeight="1" x14ac:dyDescent="0.25">
      <c r="A50" s="38" t="s">
        <v>59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</row>
    <row r="51" spans="1:20" ht="27" customHeight="1" x14ac:dyDescent="0.25">
      <c r="A51" s="43" t="s">
        <v>60</v>
      </c>
      <c r="B51" s="29">
        <f t="shared" ref="B51:H51" si="18">SUM(B47:B50)</f>
        <v>0</v>
      </c>
      <c r="C51" s="29">
        <f t="shared" si="18"/>
        <v>0</v>
      </c>
      <c r="D51" s="29">
        <f t="shared" si="18"/>
        <v>0</v>
      </c>
      <c r="E51" s="29">
        <f t="shared" si="18"/>
        <v>0</v>
      </c>
      <c r="F51" s="29">
        <f t="shared" si="18"/>
        <v>0</v>
      </c>
      <c r="G51" s="29">
        <f t="shared" si="18"/>
        <v>0</v>
      </c>
      <c r="H51" s="29">
        <f t="shared" si="18"/>
        <v>0</v>
      </c>
      <c r="I51" s="29">
        <f t="shared" ref="I51:T51" si="19">SUM(I47:I50)</f>
        <v>0</v>
      </c>
      <c r="J51" s="29">
        <f t="shared" si="19"/>
        <v>0</v>
      </c>
      <c r="K51" s="29">
        <f t="shared" si="19"/>
        <v>0</v>
      </c>
      <c r="L51" s="29">
        <f t="shared" si="19"/>
        <v>0</v>
      </c>
      <c r="M51" s="29">
        <f t="shared" si="19"/>
        <v>0</v>
      </c>
      <c r="N51" s="29">
        <f t="shared" si="19"/>
        <v>0</v>
      </c>
      <c r="O51" s="29">
        <f t="shared" si="19"/>
        <v>0</v>
      </c>
      <c r="P51" s="29">
        <f t="shared" si="19"/>
        <v>0</v>
      </c>
      <c r="Q51" s="29">
        <f t="shared" si="19"/>
        <v>0</v>
      </c>
      <c r="R51" s="29">
        <f t="shared" si="19"/>
        <v>0</v>
      </c>
      <c r="S51" s="29">
        <f t="shared" si="19"/>
        <v>0</v>
      </c>
      <c r="T51" s="29">
        <f t="shared" si="19"/>
        <v>0</v>
      </c>
    </row>
    <row r="52" spans="1:20" ht="27" customHeight="1" x14ac:dyDescent="0.25">
      <c r="A52" s="43" t="s">
        <v>52</v>
      </c>
      <c r="B52" s="29">
        <f t="shared" ref="B52:T52" si="20">B51+B46+B42</f>
        <v>0</v>
      </c>
      <c r="C52" s="29">
        <f t="shared" si="20"/>
        <v>0</v>
      </c>
      <c r="D52" s="29">
        <f t="shared" si="20"/>
        <v>0</v>
      </c>
      <c r="E52" s="29">
        <f t="shared" si="20"/>
        <v>0</v>
      </c>
      <c r="F52" s="29">
        <f t="shared" si="20"/>
        <v>0</v>
      </c>
      <c r="G52" s="29">
        <f t="shared" si="20"/>
        <v>0</v>
      </c>
      <c r="H52" s="29">
        <f t="shared" si="20"/>
        <v>0</v>
      </c>
      <c r="I52" s="29">
        <f t="shared" si="20"/>
        <v>0</v>
      </c>
      <c r="J52" s="29">
        <f t="shared" si="20"/>
        <v>0</v>
      </c>
      <c r="K52" s="29">
        <f t="shared" si="20"/>
        <v>0</v>
      </c>
      <c r="L52" s="29">
        <f t="shared" si="20"/>
        <v>0</v>
      </c>
      <c r="M52" s="29">
        <f t="shared" si="20"/>
        <v>0</v>
      </c>
      <c r="N52" s="29">
        <f t="shared" si="20"/>
        <v>0</v>
      </c>
      <c r="O52" s="29">
        <f t="shared" si="20"/>
        <v>0</v>
      </c>
      <c r="P52" s="29">
        <f t="shared" si="20"/>
        <v>0</v>
      </c>
      <c r="Q52" s="29">
        <f t="shared" si="20"/>
        <v>0</v>
      </c>
      <c r="R52" s="29">
        <f t="shared" si="20"/>
        <v>0</v>
      </c>
      <c r="S52" s="29">
        <f t="shared" si="20"/>
        <v>0</v>
      </c>
      <c r="T52" s="29">
        <f t="shared" si="20"/>
        <v>0</v>
      </c>
    </row>
    <row r="53" spans="1:20" s="8" customFormat="1" ht="27" customHeight="1" x14ac:dyDescent="0.3">
      <c r="A53" s="36" t="s">
        <v>101</v>
      </c>
      <c r="B53" s="13">
        <f>B52+B15</f>
        <v>0</v>
      </c>
      <c r="C53" s="13">
        <f t="shared" ref="C53:T53" si="21">C52+C15</f>
        <v>0</v>
      </c>
      <c r="D53" s="13">
        <f t="shared" si="21"/>
        <v>0</v>
      </c>
      <c r="E53" s="13">
        <f t="shared" si="21"/>
        <v>0</v>
      </c>
      <c r="F53" s="13">
        <f t="shared" si="21"/>
        <v>0</v>
      </c>
      <c r="G53" s="13">
        <f t="shared" si="21"/>
        <v>0</v>
      </c>
      <c r="H53" s="13">
        <f t="shared" si="21"/>
        <v>0</v>
      </c>
      <c r="I53" s="13">
        <f t="shared" si="21"/>
        <v>0</v>
      </c>
      <c r="J53" s="13">
        <f t="shared" si="21"/>
        <v>0</v>
      </c>
      <c r="K53" s="13">
        <f t="shared" si="21"/>
        <v>0</v>
      </c>
      <c r="L53" s="13">
        <f t="shared" si="21"/>
        <v>0</v>
      </c>
      <c r="M53" s="13">
        <f t="shared" si="21"/>
        <v>0</v>
      </c>
      <c r="N53" s="13">
        <f t="shared" si="21"/>
        <v>0</v>
      </c>
      <c r="O53" s="13">
        <f t="shared" si="21"/>
        <v>0</v>
      </c>
      <c r="P53" s="13">
        <f t="shared" si="21"/>
        <v>0</v>
      </c>
      <c r="Q53" s="13">
        <f t="shared" si="21"/>
        <v>0</v>
      </c>
      <c r="R53" s="13">
        <f t="shared" si="21"/>
        <v>0</v>
      </c>
      <c r="S53" s="13">
        <f t="shared" si="21"/>
        <v>0</v>
      </c>
      <c r="T53" s="13">
        <f t="shared" si="21"/>
        <v>0</v>
      </c>
    </row>
    <row r="54" spans="1:20" ht="27" customHeight="1" x14ac:dyDescent="0.25">
      <c r="A54" s="39" t="s">
        <v>102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27" customHeight="1" x14ac:dyDescent="0.25">
      <c r="A55" s="41" t="s">
        <v>103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</row>
    <row r="56" spans="1:20" ht="27" customHeight="1" x14ac:dyDescent="0.25">
      <c r="A56" s="38" t="s">
        <v>61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</row>
    <row r="57" spans="1:20" s="8" customFormat="1" ht="27" customHeight="1" x14ac:dyDescent="0.3">
      <c r="A57" s="36" t="s">
        <v>109</v>
      </c>
      <c r="B57" s="13">
        <f>SUM(B55:B56)</f>
        <v>0</v>
      </c>
      <c r="C57" s="13">
        <f t="shared" ref="C57:T57" si="22">SUM(C55:C56)</f>
        <v>0</v>
      </c>
      <c r="D57" s="13">
        <f t="shared" si="22"/>
        <v>0</v>
      </c>
      <c r="E57" s="13">
        <f t="shared" si="22"/>
        <v>0</v>
      </c>
      <c r="F57" s="13">
        <f t="shared" si="22"/>
        <v>0</v>
      </c>
      <c r="G57" s="13">
        <f t="shared" si="22"/>
        <v>0</v>
      </c>
      <c r="H57" s="13">
        <f t="shared" si="22"/>
        <v>0</v>
      </c>
      <c r="I57" s="13">
        <f t="shared" si="22"/>
        <v>0</v>
      </c>
      <c r="J57" s="13">
        <f t="shared" si="22"/>
        <v>0</v>
      </c>
      <c r="K57" s="13">
        <f t="shared" si="22"/>
        <v>0</v>
      </c>
      <c r="L57" s="13">
        <f t="shared" si="22"/>
        <v>0</v>
      </c>
      <c r="M57" s="13">
        <f t="shared" si="22"/>
        <v>0</v>
      </c>
      <c r="N57" s="13">
        <f t="shared" si="22"/>
        <v>0</v>
      </c>
      <c r="O57" s="13">
        <f t="shared" si="22"/>
        <v>0</v>
      </c>
      <c r="P57" s="13">
        <f t="shared" si="22"/>
        <v>0</v>
      </c>
      <c r="Q57" s="13">
        <f t="shared" si="22"/>
        <v>0</v>
      </c>
      <c r="R57" s="13">
        <f t="shared" si="22"/>
        <v>0</v>
      </c>
      <c r="S57" s="13">
        <f t="shared" si="22"/>
        <v>0</v>
      </c>
      <c r="T57" s="13">
        <f t="shared" si="22"/>
        <v>0</v>
      </c>
    </row>
    <row r="58" spans="1:20" ht="27" customHeight="1" x14ac:dyDescent="0.25">
      <c r="A58" s="39" t="s">
        <v>110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27" customHeight="1" x14ac:dyDescent="0.25">
      <c r="A59" s="38" t="s">
        <v>112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</row>
    <row r="60" spans="1:20" ht="27" customHeight="1" x14ac:dyDescent="0.25">
      <c r="A60" s="38" t="s">
        <v>111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</row>
    <row r="61" spans="1:20" s="8" customFormat="1" ht="27" customHeight="1" x14ac:dyDescent="0.3">
      <c r="A61" s="36" t="s">
        <v>115</v>
      </c>
      <c r="B61" s="13">
        <f>SUM(B59:B60)</f>
        <v>0</v>
      </c>
      <c r="C61" s="13">
        <f t="shared" ref="C61:T61" si="23">SUM(C59:C60)</f>
        <v>0</v>
      </c>
      <c r="D61" s="13">
        <f t="shared" si="23"/>
        <v>0</v>
      </c>
      <c r="E61" s="13">
        <f t="shared" si="23"/>
        <v>0</v>
      </c>
      <c r="F61" s="13">
        <f t="shared" si="23"/>
        <v>0</v>
      </c>
      <c r="G61" s="13">
        <f t="shared" si="23"/>
        <v>0</v>
      </c>
      <c r="H61" s="13">
        <f t="shared" si="23"/>
        <v>0</v>
      </c>
      <c r="I61" s="13">
        <f t="shared" si="23"/>
        <v>0</v>
      </c>
      <c r="J61" s="13">
        <f t="shared" si="23"/>
        <v>0</v>
      </c>
      <c r="K61" s="13">
        <f t="shared" si="23"/>
        <v>0</v>
      </c>
      <c r="L61" s="13">
        <f t="shared" si="23"/>
        <v>0</v>
      </c>
      <c r="M61" s="13">
        <f t="shared" si="23"/>
        <v>0</v>
      </c>
      <c r="N61" s="13">
        <f t="shared" si="23"/>
        <v>0</v>
      </c>
      <c r="O61" s="13">
        <f t="shared" si="23"/>
        <v>0</v>
      </c>
      <c r="P61" s="13">
        <f t="shared" si="23"/>
        <v>0</v>
      </c>
      <c r="Q61" s="13">
        <f t="shared" si="23"/>
        <v>0</v>
      </c>
      <c r="R61" s="13">
        <f t="shared" si="23"/>
        <v>0</v>
      </c>
      <c r="S61" s="13">
        <f t="shared" si="23"/>
        <v>0</v>
      </c>
      <c r="T61" s="13">
        <f t="shared" si="23"/>
        <v>0</v>
      </c>
    </row>
    <row r="62" spans="1:20" ht="27" customHeight="1" x14ac:dyDescent="0.25">
      <c r="A62" s="4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s="32" customFormat="1" ht="27" customHeight="1" x14ac:dyDescent="0.3">
      <c r="A63" s="34" t="s">
        <v>106</v>
      </c>
      <c r="B63" s="15">
        <f>B53+B57+B61</f>
        <v>0</v>
      </c>
      <c r="C63" s="15">
        <f t="shared" ref="C63:T63" si="24">C53+C57+C61</f>
        <v>0</v>
      </c>
      <c r="D63" s="15">
        <f t="shared" si="24"/>
        <v>0</v>
      </c>
      <c r="E63" s="15">
        <f t="shared" si="24"/>
        <v>0</v>
      </c>
      <c r="F63" s="15">
        <f t="shared" si="24"/>
        <v>0</v>
      </c>
      <c r="G63" s="15">
        <f t="shared" si="24"/>
        <v>0</v>
      </c>
      <c r="H63" s="15">
        <f t="shared" si="24"/>
        <v>0</v>
      </c>
      <c r="I63" s="15">
        <f t="shared" si="24"/>
        <v>0</v>
      </c>
      <c r="J63" s="15">
        <f t="shared" si="24"/>
        <v>0</v>
      </c>
      <c r="K63" s="15">
        <f t="shared" si="24"/>
        <v>0</v>
      </c>
      <c r="L63" s="15">
        <f t="shared" si="24"/>
        <v>0</v>
      </c>
      <c r="M63" s="15">
        <f t="shared" si="24"/>
        <v>0</v>
      </c>
      <c r="N63" s="15">
        <f t="shared" si="24"/>
        <v>0</v>
      </c>
      <c r="O63" s="15">
        <f t="shared" si="24"/>
        <v>0</v>
      </c>
      <c r="P63" s="15">
        <f t="shared" si="24"/>
        <v>0</v>
      </c>
      <c r="Q63" s="15">
        <f t="shared" si="24"/>
        <v>0</v>
      </c>
      <c r="R63" s="15">
        <f t="shared" si="24"/>
        <v>0</v>
      </c>
      <c r="S63" s="15">
        <f t="shared" si="24"/>
        <v>0</v>
      </c>
      <c r="T63" s="15">
        <f t="shared" si="24"/>
        <v>0</v>
      </c>
    </row>
    <row r="64" spans="1:20" s="8" customFormat="1" ht="27" customHeight="1" x14ac:dyDescent="0.25">
      <c r="A64" s="3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s="33" customFormat="1" ht="27" customHeight="1" x14ac:dyDescent="0.3">
      <c r="A65" s="35" t="s">
        <v>107</v>
      </c>
      <c r="B65" s="16">
        <f>B63+B7</f>
        <v>0</v>
      </c>
      <c r="C65" s="16">
        <f>C63+B65</f>
        <v>0</v>
      </c>
      <c r="D65" s="16">
        <f t="shared" ref="D65:T65" si="25">D63+C65</f>
        <v>0</v>
      </c>
      <c r="E65" s="16">
        <f t="shared" si="25"/>
        <v>0</v>
      </c>
      <c r="F65" s="16">
        <f t="shared" si="25"/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16">
        <f t="shared" si="25"/>
        <v>0</v>
      </c>
      <c r="L65" s="16">
        <f t="shared" si="25"/>
        <v>0</v>
      </c>
      <c r="M65" s="16">
        <f t="shared" si="25"/>
        <v>0</v>
      </c>
      <c r="N65" s="16">
        <f t="shared" si="25"/>
        <v>0</v>
      </c>
      <c r="O65" s="16">
        <f t="shared" si="25"/>
        <v>0</v>
      </c>
      <c r="P65" s="16">
        <f t="shared" si="25"/>
        <v>0</v>
      </c>
      <c r="Q65" s="16">
        <f t="shared" si="25"/>
        <v>0</v>
      </c>
      <c r="R65" s="16">
        <f t="shared" si="25"/>
        <v>0</v>
      </c>
      <c r="S65" s="16">
        <f t="shared" si="25"/>
        <v>0</v>
      </c>
      <c r="T65" s="16">
        <f t="shared" si="25"/>
        <v>0</v>
      </c>
    </row>
    <row r="73" spans="1:20" ht="18.95" customHeight="1" x14ac:dyDescent="0.2"/>
    <row r="74" spans="1:20" ht="18.95" customHeight="1" x14ac:dyDescent="0.2"/>
    <row r="75" spans="1:20" ht="18.95" customHeight="1" x14ac:dyDescent="0.2"/>
    <row r="76" spans="1:20" ht="18.95" customHeight="1" x14ac:dyDescent="0.2"/>
    <row r="77" spans="1:20" ht="18.95" customHeight="1" x14ac:dyDescent="0.2"/>
    <row r="78" spans="1:20" ht="18.95" customHeight="1" x14ac:dyDescent="0.2"/>
    <row r="79" spans="1:20" ht="18.95" customHeight="1" x14ac:dyDescent="0.2"/>
    <row r="82" spans="1:20" ht="21" customHeight="1" x14ac:dyDescent="0.3">
      <c r="A82" s="45" t="s">
        <v>114</v>
      </c>
      <c r="B82" s="9" t="str">
        <f t="shared" ref="B82:T82" si="26">B11</f>
        <v>Juin</v>
      </c>
      <c r="C82" s="9" t="str">
        <f t="shared" si="26"/>
        <v>Juillet</v>
      </c>
      <c r="D82" s="9" t="str">
        <f t="shared" si="26"/>
        <v>Août</v>
      </c>
      <c r="E82" s="9" t="str">
        <f t="shared" si="26"/>
        <v>Septembre</v>
      </c>
      <c r="F82" s="9" t="str">
        <f t="shared" si="26"/>
        <v xml:space="preserve">Octobre </v>
      </c>
      <c r="G82" s="9" t="str">
        <f t="shared" si="26"/>
        <v xml:space="preserve">Novembre </v>
      </c>
      <c r="H82" s="9" t="str">
        <f t="shared" si="26"/>
        <v>Décembre</v>
      </c>
      <c r="I82" s="10" t="str">
        <f t="shared" si="26"/>
        <v>Janvier</v>
      </c>
      <c r="J82" s="10" t="str">
        <f t="shared" si="26"/>
        <v>Février</v>
      </c>
      <c r="K82" s="10" t="str">
        <f t="shared" si="26"/>
        <v>Mars</v>
      </c>
      <c r="L82" s="10" t="str">
        <f t="shared" si="26"/>
        <v>Avril</v>
      </c>
      <c r="M82" s="10" t="str">
        <f t="shared" si="26"/>
        <v>Mai</v>
      </c>
      <c r="N82" s="10" t="str">
        <f t="shared" si="26"/>
        <v>Juin</v>
      </c>
      <c r="O82" s="10" t="str">
        <f t="shared" si="26"/>
        <v>Juillet</v>
      </c>
      <c r="P82" s="10" t="str">
        <f t="shared" si="26"/>
        <v>Août</v>
      </c>
      <c r="Q82" s="10" t="str">
        <f t="shared" si="26"/>
        <v>Septembre</v>
      </c>
      <c r="R82" s="10" t="str">
        <f t="shared" si="26"/>
        <v>Octobre</v>
      </c>
      <c r="S82" s="10" t="str">
        <f t="shared" si="26"/>
        <v>Novembre</v>
      </c>
      <c r="T82" s="10" t="str">
        <f t="shared" si="26"/>
        <v>Décembre</v>
      </c>
    </row>
    <row r="83" spans="1:20" ht="21" customHeight="1" x14ac:dyDescent="0.3">
      <c r="A83" s="46" t="s">
        <v>67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21" customHeight="1" x14ac:dyDescent="0.3">
      <c r="A84" s="47" t="s">
        <v>63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</row>
    <row r="85" spans="1:20" ht="21" customHeight="1" x14ac:dyDescent="0.3">
      <c r="A85" s="47" t="s">
        <v>64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</row>
    <row r="86" spans="1:20" ht="21" customHeight="1" x14ac:dyDescent="0.3">
      <c r="A86" s="47" t="s">
        <v>65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</row>
    <row r="87" spans="1:20" ht="21" customHeight="1" x14ac:dyDescent="0.3">
      <c r="A87" s="47" t="s">
        <v>72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</row>
    <row r="88" spans="1:20" ht="21" customHeight="1" x14ac:dyDescent="0.25">
      <c r="A88" s="43" t="s">
        <v>66</v>
      </c>
      <c r="B88" s="17">
        <f t="shared" ref="B88:H88" si="27">SUM(B84:B87)</f>
        <v>0</v>
      </c>
      <c r="C88" s="17">
        <f t="shared" si="27"/>
        <v>0</v>
      </c>
      <c r="D88" s="17">
        <f t="shared" si="27"/>
        <v>0</v>
      </c>
      <c r="E88" s="17">
        <f t="shared" si="27"/>
        <v>0</v>
      </c>
      <c r="F88" s="17">
        <f t="shared" si="27"/>
        <v>0</v>
      </c>
      <c r="G88" s="17">
        <f t="shared" si="27"/>
        <v>0</v>
      </c>
      <c r="H88" s="17">
        <f t="shared" si="27"/>
        <v>0</v>
      </c>
      <c r="I88" s="17">
        <f t="shared" ref="I88:T88" si="28">SUM(I84:I87)</f>
        <v>0</v>
      </c>
      <c r="J88" s="17">
        <f t="shared" si="28"/>
        <v>0</v>
      </c>
      <c r="K88" s="17">
        <f t="shared" si="28"/>
        <v>0</v>
      </c>
      <c r="L88" s="17">
        <f t="shared" si="28"/>
        <v>0</v>
      </c>
      <c r="M88" s="17">
        <f t="shared" si="28"/>
        <v>0</v>
      </c>
      <c r="N88" s="17">
        <f t="shared" si="28"/>
        <v>0</v>
      </c>
      <c r="O88" s="17">
        <f t="shared" si="28"/>
        <v>0</v>
      </c>
      <c r="P88" s="17">
        <f t="shared" si="28"/>
        <v>0</v>
      </c>
      <c r="Q88" s="17">
        <f t="shared" si="28"/>
        <v>0</v>
      </c>
      <c r="R88" s="17">
        <f t="shared" si="28"/>
        <v>0</v>
      </c>
      <c r="S88" s="17">
        <f t="shared" si="28"/>
        <v>0</v>
      </c>
      <c r="T88" s="17">
        <f t="shared" si="28"/>
        <v>0</v>
      </c>
    </row>
    <row r="89" spans="1:20" ht="21" customHeight="1" x14ac:dyDescent="0.35">
      <c r="A89" s="4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21" customHeight="1" x14ac:dyDescent="0.25">
      <c r="A90" s="39" t="s">
        <v>76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21" customHeight="1" x14ac:dyDescent="0.3">
      <c r="A91" s="38" t="s">
        <v>68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</row>
    <row r="92" spans="1:20" ht="21" customHeight="1" x14ac:dyDescent="0.3">
      <c r="A92" s="38" t="s">
        <v>95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ht="21" customHeight="1" x14ac:dyDescent="0.3">
      <c r="A93" s="38" t="s">
        <v>96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ht="21" customHeight="1" x14ac:dyDescent="0.25">
      <c r="A94" s="43" t="s">
        <v>75</v>
      </c>
      <c r="B94" s="17">
        <f t="shared" ref="B94:T94" si="29">SUM(B91:B93)</f>
        <v>0</v>
      </c>
      <c r="C94" s="17">
        <f t="shared" si="29"/>
        <v>0</v>
      </c>
      <c r="D94" s="17">
        <f t="shared" si="29"/>
        <v>0</v>
      </c>
      <c r="E94" s="17">
        <f t="shared" si="29"/>
        <v>0</v>
      </c>
      <c r="F94" s="17">
        <f t="shared" si="29"/>
        <v>0</v>
      </c>
      <c r="G94" s="17">
        <f t="shared" si="29"/>
        <v>0</v>
      </c>
      <c r="H94" s="17">
        <f t="shared" si="29"/>
        <v>0</v>
      </c>
      <c r="I94" s="17">
        <f t="shared" si="29"/>
        <v>0</v>
      </c>
      <c r="J94" s="17">
        <f t="shared" si="29"/>
        <v>0</v>
      </c>
      <c r="K94" s="17">
        <f t="shared" si="29"/>
        <v>0</v>
      </c>
      <c r="L94" s="17">
        <f t="shared" si="29"/>
        <v>0</v>
      </c>
      <c r="M94" s="17">
        <f t="shared" si="29"/>
        <v>0</v>
      </c>
      <c r="N94" s="17">
        <f t="shared" si="29"/>
        <v>0</v>
      </c>
      <c r="O94" s="17">
        <f t="shared" si="29"/>
        <v>0</v>
      </c>
      <c r="P94" s="17">
        <f t="shared" si="29"/>
        <v>0</v>
      </c>
      <c r="Q94" s="17">
        <f t="shared" si="29"/>
        <v>0</v>
      </c>
      <c r="R94" s="17">
        <f t="shared" si="29"/>
        <v>0</v>
      </c>
      <c r="S94" s="17">
        <f t="shared" si="29"/>
        <v>0</v>
      </c>
      <c r="T94" s="17">
        <f t="shared" si="29"/>
        <v>0</v>
      </c>
    </row>
    <row r="95" spans="1:20" ht="21" customHeight="1" x14ac:dyDescent="0.25">
      <c r="A95" s="3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21" customHeight="1" x14ac:dyDescent="0.25">
      <c r="A96" s="39" t="s">
        <v>71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21" customHeight="1" x14ac:dyDescent="0.25">
      <c r="A97" s="38" t="s">
        <v>70</v>
      </c>
      <c r="B97" s="14">
        <f t="shared" ref="B97" si="30">-B26</f>
        <v>0</v>
      </c>
      <c r="C97" s="14">
        <f t="shared" ref="C97:T97" si="31">-C26</f>
        <v>0</v>
      </c>
      <c r="D97" s="14">
        <f t="shared" si="31"/>
        <v>0</v>
      </c>
      <c r="E97" s="14">
        <f t="shared" si="31"/>
        <v>0</v>
      </c>
      <c r="F97" s="14">
        <f t="shared" si="31"/>
        <v>0</v>
      </c>
      <c r="G97" s="14">
        <f t="shared" si="31"/>
        <v>0</v>
      </c>
      <c r="H97" s="14">
        <f t="shared" si="31"/>
        <v>0</v>
      </c>
      <c r="I97" s="14">
        <f t="shared" si="31"/>
        <v>0</v>
      </c>
      <c r="J97" s="14">
        <f t="shared" si="31"/>
        <v>0</v>
      </c>
      <c r="K97" s="14">
        <f t="shared" si="31"/>
        <v>0</v>
      </c>
      <c r="L97" s="14">
        <f t="shared" si="31"/>
        <v>0</v>
      </c>
      <c r="M97" s="14">
        <f t="shared" si="31"/>
        <v>0</v>
      </c>
      <c r="N97" s="14">
        <f t="shared" si="31"/>
        <v>0</v>
      </c>
      <c r="O97" s="14">
        <f t="shared" si="31"/>
        <v>0</v>
      </c>
      <c r="P97" s="14">
        <f t="shared" si="31"/>
        <v>0</v>
      </c>
      <c r="Q97" s="14">
        <f t="shared" si="31"/>
        <v>0</v>
      </c>
      <c r="R97" s="14">
        <f t="shared" si="31"/>
        <v>0</v>
      </c>
      <c r="S97" s="14">
        <f t="shared" si="31"/>
        <v>0</v>
      </c>
      <c r="T97" s="14">
        <f t="shared" si="31"/>
        <v>0</v>
      </c>
    </row>
    <row r="98" spans="1:20" ht="21" customHeight="1" x14ac:dyDescent="0.25">
      <c r="A98" s="38" t="s">
        <v>97</v>
      </c>
      <c r="B98" s="14">
        <f t="shared" ref="B98:T98" si="32">-B27</f>
        <v>0</v>
      </c>
      <c r="C98" s="14">
        <f t="shared" si="32"/>
        <v>0</v>
      </c>
      <c r="D98" s="14">
        <f t="shared" si="32"/>
        <v>0</v>
      </c>
      <c r="E98" s="14">
        <f t="shared" si="32"/>
        <v>0</v>
      </c>
      <c r="F98" s="14">
        <f t="shared" si="32"/>
        <v>0</v>
      </c>
      <c r="G98" s="14">
        <f t="shared" si="32"/>
        <v>0</v>
      </c>
      <c r="H98" s="14">
        <f t="shared" si="32"/>
        <v>0</v>
      </c>
      <c r="I98" s="14">
        <f t="shared" si="32"/>
        <v>0</v>
      </c>
      <c r="J98" s="14">
        <f t="shared" si="32"/>
        <v>0</v>
      </c>
      <c r="K98" s="14">
        <f t="shared" si="32"/>
        <v>0</v>
      </c>
      <c r="L98" s="14">
        <f t="shared" si="32"/>
        <v>0</v>
      </c>
      <c r="M98" s="14">
        <f t="shared" si="32"/>
        <v>0</v>
      </c>
      <c r="N98" s="14">
        <f t="shared" si="32"/>
        <v>0</v>
      </c>
      <c r="O98" s="14">
        <f t="shared" si="32"/>
        <v>0</v>
      </c>
      <c r="P98" s="14">
        <f t="shared" si="32"/>
        <v>0</v>
      </c>
      <c r="Q98" s="14">
        <f t="shared" si="32"/>
        <v>0</v>
      </c>
      <c r="R98" s="14">
        <f t="shared" si="32"/>
        <v>0</v>
      </c>
      <c r="S98" s="14">
        <f t="shared" si="32"/>
        <v>0</v>
      </c>
      <c r="T98" s="14">
        <f t="shared" si="32"/>
        <v>0</v>
      </c>
    </row>
    <row r="99" spans="1:20" ht="21" customHeight="1" x14ac:dyDescent="0.25">
      <c r="A99" s="38" t="s">
        <v>73</v>
      </c>
      <c r="B99" s="14">
        <f t="shared" ref="B99:T99" si="33">-B28</f>
        <v>0</v>
      </c>
      <c r="C99" s="14">
        <f t="shared" si="33"/>
        <v>0</v>
      </c>
      <c r="D99" s="14">
        <f t="shared" si="33"/>
        <v>0</v>
      </c>
      <c r="E99" s="14">
        <f t="shared" si="33"/>
        <v>0</v>
      </c>
      <c r="F99" s="14">
        <f t="shared" si="33"/>
        <v>0</v>
      </c>
      <c r="G99" s="14">
        <f t="shared" si="33"/>
        <v>0</v>
      </c>
      <c r="H99" s="14">
        <f t="shared" si="33"/>
        <v>0</v>
      </c>
      <c r="I99" s="14">
        <f t="shared" si="33"/>
        <v>0</v>
      </c>
      <c r="J99" s="14">
        <f t="shared" si="33"/>
        <v>0</v>
      </c>
      <c r="K99" s="14">
        <f t="shared" si="33"/>
        <v>0</v>
      </c>
      <c r="L99" s="14">
        <f t="shared" si="33"/>
        <v>0</v>
      </c>
      <c r="M99" s="14">
        <f t="shared" si="33"/>
        <v>0</v>
      </c>
      <c r="N99" s="14">
        <f t="shared" si="33"/>
        <v>0</v>
      </c>
      <c r="O99" s="14">
        <f t="shared" si="33"/>
        <v>0</v>
      </c>
      <c r="P99" s="14">
        <f t="shared" si="33"/>
        <v>0</v>
      </c>
      <c r="Q99" s="14">
        <f t="shared" si="33"/>
        <v>0</v>
      </c>
      <c r="R99" s="14">
        <f t="shared" si="33"/>
        <v>0</v>
      </c>
      <c r="S99" s="14">
        <f t="shared" si="33"/>
        <v>0</v>
      </c>
      <c r="T99" s="14">
        <f t="shared" si="33"/>
        <v>0</v>
      </c>
    </row>
    <row r="100" spans="1:20" ht="21" customHeight="1" x14ac:dyDescent="0.25">
      <c r="A100" s="38" t="s">
        <v>98</v>
      </c>
      <c r="B100" s="14">
        <f t="shared" ref="B100:T100" si="34">-B29</f>
        <v>0</v>
      </c>
      <c r="C100" s="14">
        <f t="shared" si="34"/>
        <v>0</v>
      </c>
      <c r="D100" s="14">
        <f t="shared" si="34"/>
        <v>0</v>
      </c>
      <c r="E100" s="14">
        <f t="shared" si="34"/>
        <v>0</v>
      </c>
      <c r="F100" s="14">
        <f t="shared" si="34"/>
        <v>0</v>
      </c>
      <c r="G100" s="14">
        <f t="shared" si="34"/>
        <v>0</v>
      </c>
      <c r="H100" s="14">
        <f t="shared" si="34"/>
        <v>0</v>
      </c>
      <c r="I100" s="14">
        <f t="shared" si="34"/>
        <v>0</v>
      </c>
      <c r="J100" s="14">
        <f t="shared" si="34"/>
        <v>0</v>
      </c>
      <c r="K100" s="14">
        <f t="shared" si="34"/>
        <v>0</v>
      </c>
      <c r="L100" s="14">
        <f t="shared" si="34"/>
        <v>0</v>
      </c>
      <c r="M100" s="14">
        <f t="shared" si="34"/>
        <v>0</v>
      </c>
      <c r="N100" s="14">
        <f t="shared" si="34"/>
        <v>0</v>
      </c>
      <c r="O100" s="14">
        <f t="shared" si="34"/>
        <v>0</v>
      </c>
      <c r="P100" s="14">
        <f t="shared" si="34"/>
        <v>0</v>
      </c>
      <c r="Q100" s="14">
        <f t="shared" si="34"/>
        <v>0</v>
      </c>
      <c r="R100" s="14">
        <f t="shared" si="34"/>
        <v>0</v>
      </c>
      <c r="S100" s="14">
        <f t="shared" si="34"/>
        <v>0</v>
      </c>
      <c r="T100" s="14">
        <f t="shared" si="34"/>
        <v>0</v>
      </c>
    </row>
    <row r="101" spans="1:20" ht="21" customHeight="1" x14ac:dyDescent="0.25">
      <c r="A101" s="43" t="s">
        <v>74</v>
      </c>
      <c r="B101" s="17">
        <f t="shared" ref="B101:H101" si="35">SUM(B97:B100)</f>
        <v>0</v>
      </c>
      <c r="C101" s="17">
        <f t="shared" si="35"/>
        <v>0</v>
      </c>
      <c r="D101" s="17">
        <f t="shared" si="35"/>
        <v>0</v>
      </c>
      <c r="E101" s="17">
        <f t="shared" si="35"/>
        <v>0</v>
      </c>
      <c r="F101" s="17">
        <f t="shared" si="35"/>
        <v>0</v>
      </c>
      <c r="G101" s="17">
        <f t="shared" si="35"/>
        <v>0</v>
      </c>
      <c r="H101" s="17">
        <f t="shared" si="35"/>
        <v>0</v>
      </c>
      <c r="I101" s="17">
        <f t="shared" ref="I101:T101" si="36">SUM(I97:I100)</f>
        <v>0</v>
      </c>
      <c r="J101" s="17">
        <f t="shared" si="36"/>
        <v>0</v>
      </c>
      <c r="K101" s="17">
        <f t="shared" si="36"/>
        <v>0</v>
      </c>
      <c r="L101" s="17">
        <f t="shared" si="36"/>
        <v>0</v>
      </c>
      <c r="M101" s="17">
        <f t="shared" si="36"/>
        <v>0</v>
      </c>
      <c r="N101" s="17">
        <f t="shared" si="36"/>
        <v>0</v>
      </c>
      <c r="O101" s="17">
        <f t="shared" si="36"/>
        <v>0</v>
      </c>
      <c r="P101" s="17">
        <f t="shared" si="36"/>
        <v>0</v>
      </c>
      <c r="Q101" s="17">
        <f t="shared" si="36"/>
        <v>0</v>
      </c>
      <c r="R101" s="17">
        <f t="shared" si="36"/>
        <v>0</v>
      </c>
      <c r="S101" s="17">
        <f t="shared" si="36"/>
        <v>0</v>
      </c>
      <c r="T101" s="17">
        <f t="shared" si="36"/>
        <v>0</v>
      </c>
    </row>
    <row r="102" spans="1:20" ht="21" customHeight="1" x14ac:dyDescent="0.25">
      <c r="A102" s="3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21" customHeight="1" x14ac:dyDescent="0.25">
      <c r="A103" s="39" t="s">
        <v>77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21" customHeight="1" x14ac:dyDescent="0.25">
      <c r="A104" s="38" t="s">
        <v>78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</row>
    <row r="105" spans="1:20" ht="21" customHeight="1" x14ac:dyDescent="0.25">
      <c r="A105" s="38" t="s">
        <v>79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</row>
    <row r="106" spans="1:20" ht="21" customHeight="1" x14ac:dyDescent="0.25">
      <c r="A106" s="43" t="s">
        <v>80</v>
      </c>
      <c r="B106" s="17">
        <f t="shared" ref="B106:H106" si="37">B104+B105</f>
        <v>0</v>
      </c>
      <c r="C106" s="17">
        <f t="shared" si="37"/>
        <v>0</v>
      </c>
      <c r="D106" s="17">
        <f t="shared" si="37"/>
        <v>0</v>
      </c>
      <c r="E106" s="17">
        <f t="shared" si="37"/>
        <v>0</v>
      </c>
      <c r="F106" s="17">
        <f t="shared" si="37"/>
        <v>0</v>
      </c>
      <c r="G106" s="17">
        <f t="shared" si="37"/>
        <v>0</v>
      </c>
      <c r="H106" s="17">
        <f t="shared" si="37"/>
        <v>0</v>
      </c>
      <c r="I106" s="17">
        <f t="shared" ref="I106:T106" si="38">I104+I105</f>
        <v>0</v>
      </c>
      <c r="J106" s="17">
        <f t="shared" si="38"/>
        <v>0</v>
      </c>
      <c r="K106" s="17">
        <f t="shared" si="38"/>
        <v>0</v>
      </c>
      <c r="L106" s="17">
        <f t="shared" si="38"/>
        <v>0</v>
      </c>
      <c r="M106" s="17">
        <f t="shared" si="38"/>
        <v>0</v>
      </c>
      <c r="N106" s="17">
        <f t="shared" si="38"/>
        <v>0</v>
      </c>
      <c r="O106" s="17">
        <f t="shared" si="38"/>
        <v>0</v>
      </c>
      <c r="P106" s="17">
        <f t="shared" si="38"/>
        <v>0</v>
      </c>
      <c r="Q106" s="17">
        <f t="shared" si="38"/>
        <v>0</v>
      </c>
      <c r="R106" s="17">
        <f t="shared" si="38"/>
        <v>0</v>
      </c>
      <c r="S106" s="17">
        <f t="shared" si="38"/>
        <v>0</v>
      </c>
      <c r="T106" s="17">
        <f t="shared" si="38"/>
        <v>0</v>
      </c>
    </row>
    <row r="107" spans="1:20" ht="21" customHeight="1" x14ac:dyDescent="0.25">
      <c r="A107" s="3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21" customHeight="1" x14ac:dyDescent="0.35">
      <c r="A108" s="48" t="s">
        <v>104</v>
      </c>
      <c r="B108" s="19">
        <f t="shared" ref="B108:H108" si="39">B106+B101+B94+B88</f>
        <v>0</v>
      </c>
      <c r="C108" s="19">
        <f t="shared" si="39"/>
        <v>0</v>
      </c>
      <c r="D108" s="19">
        <f t="shared" si="39"/>
        <v>0</v>
      </c>
      <c r="E108" s="19">
        <f t="shared" si="39"/>
        <v>0</v>
      </c>
      <c r="F108" s="19">
        <f t="shared" si="39"/>
        <v>0</v>
      </c>
      <c r="G108" s="19">
        <f t="shared" si="39"/>
        <v>0</v>
      </c>
      <c r="H108" s="19">
        <f t="shared" si="39"/>
        <v>0</v>
      </c>
      <c r="I108" s="19">
        <f t="shared" ref="I108:S108" si="40">I106+I101+I94+I88</f>
        <v>0</v>
      </c>
      <c r="J108" s="19">
        <f t="shared" si="40"/>
        <v>0</v>
      </c>
      <c r="K108" s="19">
        <f t="shared" si="40"/>
        <v>0</v>
      </c>
      <c r="L108" s="19">
        <f t="shared" si="40"/>
        <v>0</v>
      </c>
      <c r="M108" s="19">
        <f t="shared" si="40"/>
        <v>0</v>
      </c>
      <c r="N108" s="19">
        <f t="shared" si="40"/>
        <v>0</v>
      </c>
      <c r="O108" s="19">
        <f t="shared" si="40"/>
        <v>0</v>
      </c>
      <c r="P108" s="19">
        <f t="shared" si="40"/>
        <v>0</v>
      </c>
      <c r="Q108" s="19">
        <f t="shared" si="40"/>
        <v>0</v>
      </c>
      <c r="R108" s="19">
        <f t="shared" si="40"/>
        <v>0</v>
      </c>
      <c r="S108" s="19">
        <f t="shared" si="40"/>
        <v>0</v>
      </c>
      <c r="T108" s="19">
        <f>T106+T101+T94+T88</f>
        <v>0</v>
      </c>
    </row>
    <row r="109" spans="1:20" ht="21" customHeight="1" x14ac:dyDescent="0.25">
      <c r="A109" s="4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58" customFormat="1" ht="21" customHeight="1" x14ac:dyDescent="0.3">
      <c r="A110" s="56" t="s">
        <v>105</v>
      </c>
      <c r="B110" s="57">
        <f>B65+B108</f>
        <v>0</v>
      </c>
      <c r="C110" s="57">
        <f t="shared" ref="C110:T110" si="41">B110+C63+C108</f>
        <v>0</v>
      </c>
      <c r="D110" s="57">
        <f t="shared" si="41"/>
        <v>0</v>
      </c>
      <c r="E110" s="57">
        <f t="shared" si="41"/>
        <v>0</v>
      </c>
      <c r="F110" s="57">
        <f t="shared" si="41"/>
        <v>0</v>
      </c>
      <c r="G110" s="57">
        <f t="shared" si="41"/>
        <v>0</v>
      </c>
      <c r="H110" s="57">
        <f t="shared" si="41"/>
        <v>0</v>
      </c>
      <c r="I110" s="57">
        <f t="shared" si="41"/>
        <v>0</v>
      </c>
      <c r="J110" s="57">
        <f t="shared" si="41"/>
        <v>0</v>
      </c>
      <c r="K110" s="57">
        <f t="shared" si="41"/>
        <v>0</v>
      </c>
      <c r="L110" s="57">
        <f t="shared" si="41"/>
        <v>0</v>
      </c>
      <c r="M110" s="57">
        <f t="shared" si="41"/>
        <v>0</v>
      </c>
      <c r="N110" s="57">
        <f t="shared" si="41"/>
        <v>0</v>
      </c>
      <c r="O110" s="57">
        <f t="shared" si="41"/>
        <v>0</v>
      </c>
      <c r="P110" s="57">
        <f t="shared" si="41"/>
        <v>0</v>
      </c>
      <c r="Q110" s="57">
        <f t="shared" si="41"/>
        <v>0</v>
      </c>
      <c r="R110" s="57">
        <f t="shared" si="41"/>
        <v>0</v>
      </c>
      <c r="S110" s="57">
        <f t="shared" si="41"/>
        <v>0</v>
      </c>
      <c r="T110" s="57">
        <f t="shared" si="41"/>
        <v>0</v>
      </c>
    </row>
    <row r="111" spans="1:20" ht="18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8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2:20" ht="18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2:20" ht="18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2:20" ht="18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2:20" ht="18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ht="18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2:20" ht="18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2:20" ht="18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2:20" ht="18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2:20" ht="18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2:20" ht="18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2:20" ht="18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2:20" ht="18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2:20" ht="18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2:20" ht="18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2:20" ht="18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2:20" ht="18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2:20" ht="18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2:20" ht="18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2:20" ht="18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2:20" ht="18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2:20" ht="18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2:20" ht="18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2:20" ht="18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2:20" ht="18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2:20" ht="18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2:20" ht="18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2:20" ht="18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2:20" ht="18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2:20" ht="18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2:20" ht="18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2:20" ht="18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2:20" ht="18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2:20" ht="18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2:20" ht="18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2:20" ht="18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2:20" ht="18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2:20" ht="18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2:20" ht="18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8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2:20" ht="18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2:20" ht="18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2:20" ht="18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2:20" ht="18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2:20" ht="18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2:20" ht="18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ht="18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ht="18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2:20" ht="18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8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8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8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8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8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8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8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8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8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8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8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8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8" x14ac:dyDescent="0.25">
      <c r="A173" s="5" t="s">
        <v>81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8" x14ac:dyDescent="0.25">
      <c r="A174" s="5" t="s">
        <v>8</v>
      </c>
      <c r="B174" s="7" t="str">
        <f t="shared" ref="B174:T174" si="42">B82</f>
        <v>Juin</v>
      </c>
      <c r="C174" s="7" t="str">
        <f t="shared" si="42"/>
        <v>Juillet</v>
      </c>
      <c r="D174" s="7" t="str">
        <f t="shared" si="42"/>
        <v>Août</v>
      </c>
      <c r="E174" s="7" t="str">
        <f t="shared" si="42"/>
        <v>Septembre</v>
      </c>
      <c r="F174" s="7" t="str">
        <f t="shared" si="42"/>
        <v xml:space="preserve">Octobre </v>
      </c>
      <c r="G174" s="7" t="str">
        <f t="shared" si="42"/>
        <v xml:space="preserve">Novembre </v>
      </c>
      <c r="H174" s="7" t="str">
        <f t="shared" si="42"/>
        <v>Décembre</v>
      </c>
      <c r="I174" s="7" t="str">
        <f t="shared" si="42"/>
        <v>Janvier</v>
      </c>
      <c r="J174" s="7" t="str">
        <f t="shared" si="42"/>
        <v>Février</v>
      </c>
      <c r="K174" s="7" t="str">
        <f t="shared" si="42"/>
        <v>Mars</v>
      </c>
      <c r="L174" s="7" t="str">
        <f t="shared" si="42"/>
        <v>Avril</v>
      </c>
      <c r="M174" s="7" t="str">
        <f t="shared" si="42"/>
        <v>Mai</v>
      </c>
      <c r="N174" s="7" t="str">
        <f t="shared" si="42"/>
        <v>Juin</v>
      </c>
      <c r="O174" s="7" t="str">
        <f t="shared" si="42"/>
        <v>Juillet</v>
      </c>
      <c r="P174" s="7" t="str">
        <f t="shared" si="42"/>
        <v>Août</v>
      </c>
      <c r="Q174" s="7" t="str">
        <f t="shared" si="42"/>
        <v>Septembre</v>
      </c>
      <c r="R174" s="7" t="str">
        <f t="shared" si="42"/>
        <v>Octobre</v>
      </c>
      <c r="S174" s="7" t="str">
        <f t="shared" si="42"/>
        <v>Novembre</v>
      </c>
      <c r="T174" s="20" t="str">
        <f t="shared" si="42"/>
        <v>Décembre</v>
      </c>
    </row>
    <row r="175" spans="1:20" x14ac:dyDescent="0.2">
      <c r="A175" s="5" t="s">
        <v>82</v>
      </c>
      <c r="B175" s="21">
        <f t="shared" ref="B175:T175" si="43">B65</f>
        <v>0</v>
      </c>
      <c r="C175" s="21">
        <f t="shared" si="43"/>
        <v>0</v>
      </c>
      <c r="D175" s="21">
        <f t="shared" si="43"/>
        <v>0</v>
      </c>
      <c r="E175" s="21">
        <f t="shared" si="43"/>
        <v>0</v>
      </c>
      <c r="F175" s="21">
        <f t="shared" si="43"/>
        <v>0</v>
      </c>
      <c r="G175" s="21">
        <f t="shared" si="43"/>
        <v>0</v>
      </c>
      <c r="H175" s="21">
        <f t="shared" si="43"/>
        <v>0</v>
      </c>
      <c r="I175" s="21">
        <f t="shared" si="43"/>
        <v>0</v>
      </c>
      <c r="J175" s="21">
        <f t="shared" si="43"/>
        <v>0</v>
      </c>
      <c r="K175" s="21">
        <f t="shared" si="43"/>
        <v>0</v>
      </c>
      <c r="L175" s="21">
        <f t="shared" si="43"/>
        <v>0</v>
      </c>
      <c r="M175" s="21">
        <f t="shared" si="43"/>
        <v>0</v>
      </c>
      <c r="N175" s="21">
        <f t="shared" si="43"/>
        <v>0</v>
      </c>
      <c r="O175" s="21">
        <f t="shared" si="43"/>
        <v>0</v>
      </c>
      <c r="P175" s="21">
        <f t="shared" si="43"/>
        <v>0</v>
      </c>
      <c r="Q175" s="21">
        <f t="shared" si="43"/>
        <v>0</v>
      </c>
      <c r="R175" s="21">
        <f t="shared" si="43"/>
        <v>0</v>
      </c>
      <c r="S175" s="21">
        <f t="shared" si="43"/>
        <v>0</v>
      </c>
      <c r="T175" s="21">
        <f t="shared" si="43"/>
        <v>0</v>
      </c>
    </row>
    <row r="176" spans="1:20" x14ac:dyDescent="0.2">
      <c r="A176" s="5" t="s">
        <v>83</v>
      </c>
      <c r="B176" s="21">
        <f>B110</f>
        <v>0</v>
      </c>
      <c r="C176" s="21">
        <f t="shared" ref="C176:T176" si="44">C110</f>
        <v>0</v>
      </c>
      <c r="D176" s="21">
        <f t="shared" si="44"/>
        <v>0</v>
      </c>
      <c r="E176" s="21">
        <f t="shared" si="44"/>
        <v>0</v>
      </c>
      <c r="F176" s="21">
        <f t="shared" si="44"/>
        <v>0</v>
      </c>
      <c r="G176" s="21">
        <f t="shared" si="44"/>
        <v>0</v>
      </c>
      <c r="H176" s="21">
        <f t="shared" si="44"/>
        <v>0</v>
      </c>
      <c r="I176" s="21">
        <f t="shared" si="44"/>
        <v>0</v>
      </c>
      <c r="J176" s="21">
        <f t="shared" si="44"/>
        <v>0</v>
      </c>
      <c r="K176" s="21">
        <f t="shared" si="44"/>
        <v>0</v>
      </c>
      <c r="L176" s="21">
        <f t="shared" si="44"/>
        <v>0</v>
      </c>
      <c r="M176" s="21">
        <f t="shared" si="44"/>
        <v>0</v>
      </c>
      <c r="N176" s="21">
        <f t="shared" si="44"/>
        <v>0</v>
      </c>
      <c r="O176" s="21">
        <f t="shared" si="44"/>
        <v>0</v>
      </c>
      <c r="P176" s="21">
        <f t="shared" si="44"/>
        <v>0</v>
      </c>
      <c r="Q176" s="21">
        <f t="shared" si="44"/>
        <v>0</v>
      </c>
      <c r="R176" s="21">
        <f t="shared" si="44"/>
        <v>0</v>
      </c>
      <c r="S176" s="21">
        <f t="shared" si="44"/>
        <v>0</v>
      </c>
      <c r="T176" s="21">
        <f t="shared" si="44"/>
        <v>0</v>
      </c>
    </row>
  </sheetData>
  <mergeCells count="1">
    <mergeCell ref="D1:E1"/>
  </mergeCells>
  <phoneticPr fontId="2" type="noConversion"/>
  <printOptions horizontalCentered="1" verticalCentered="1"/>
  <pageMargins left="0.25" right="0.25" top="0.75" bottom="0.75" header="0.3" footer="0.3"/>
  <pageSetup paperSize="9" scale="26" fitToHeight="2" orientation="landscape" r:id="rId1"/>
  <headerFooter alignWithMargins="0">
    <oddHeader>&amp;LCONFIDENTIEL&amp;C&amp;"System Font,Gras"&amp;U&amp;K000000PLAN DE LIQUIDITES AVEC MESURES COVID</oddHeader>
    <oddFooter>&amp;C&amp;F&amp;R&amp;P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"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de liquidités </vt:lpstr>
      <vt:lpstr>Feuil1</vt:lpstr>
      <vt:lpstr>'plan de liquidités '!Zone_d_impression</vt:lpstr>
    </vt:vector>
  </TitlesOfParts>
  <Company>PX Holding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ccoray</dc:creator>
  <cp:lastModifiedBy>Melissa Cossentino</cp:lastModifiedBy>
  <cp:lastPrinted>2020-06-04T15:25:49Z</cp:lastPrinted>
  <dcterms:created xsi:type="dcterms:W3CDTF">2003-11-18T07:17:05Z</dcterms:created>
  <dcterms:modified xsi:type="dcterms:W3CDTF">2020-08-27T07:34:12Z</dcterms:modified>
</cp:coreProperties>
</file>